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3" activeTab="6"/>
  </bookViews>
  <sheets>
    <sheet name="МФОТ" sheetId="10" r:id="rId1"/>
    <sheet name="Заработная плата" sheetId="1" r:id="rId2"/>
    <sheet name="Отчисления" sheetId="4" r:id="rId3"/>
    <sheet name="питание р.9 сады" sheetId="13" r:id="rId4"/>
    <sheet name="питание р.9 школы" sheetId="18" r:id="rId5"/>
    <sheet name="питание р.9 цкро" sheetId="19" r:id="rId6"/>
    <sheet name="питание р.9 ПРИЮТ" sheetId="20" r:id="rId7"/>
  </sheets>
  <calcPr calcId="144525"/>
</workbook>
</file>

<file path=xl/calcChain.xml><?xml version="1.0" encoding="utf-8"?>
<calcChain xmlns="http://schemas.openxmlformats.org/spreadsheetml/2006/main">
  <c r="A21" i="18" l="1"/>
  <c r="A19" i="18"/>
  <c r="A16" i="18"/>
  <c r="A14" i="18"/>
  <c r="A11" i="18"/>
  <c r="A9" i="18"/>
  <c r="I12" i="4"/>
  <c r="I18" i="4"/>
  <c r="I29" i="4"/>
  <c r="I36" i="4"/>
  <c r="H7" i="1"/>
  <c r="H8" i="1"/>
  <c r="H9" i="1"/>
  <c r="H11" i="1"/>
  <c r="H12" i="1"/>
  <c r="H14" i="1"/>
  <c r="H15" i="1"/>
  <c r="H18" i="1"/>
  <c r="H19" i="1"/>
  <c r="H21" i="1"/>
  <c r="H22" i="1"/>
  <c r="I22" i="4" s="1"/>
  <c r="H25" i="1"/>
  <c r="H26" i="1"/>
  <c r="H27" i="1"/>
  <c r="H29" i="1"/>
  <c r="H31" i="1"/>
  <c r="H32" i="1"/>
  <c r="H33" i="1"/>
  <c r="H34" i="1"/>
  <c r="H35" i="1"/>
  <c r="H36" i="1"/>
  <c r="H7" i="4"/>
  <c r="I7" i="4" s="1"/>
  <c r="H8" i="4"/>
  <c r="I8" i="4" s="1"/>
  <c r="H9" i="4"/>
  <c r="I9" i="4" s="1"/>
  <c r="H11" i="4"/>
  <c r="I11" i="4" s="1"/>
  <c r="H12" i="4"/>
  <c r="H14" i="4"/>
  <c r="I14" i="4" s="1"/>
  <c r="H15" i="4"/>
  <c r="I15" i="4" s="1"/>
  <c r="H18" i="4"/>
  <c r="H19" i="4"/>
  <c r="I19" i="4" s="1"/>
  <c r="H21" i="4"/>
  <c r="I21" i="4" s="1"/>
  <c r="H22" i="4"/>
  <c r="H25" i="4"/>
  <c r="I25" i="4" s="1"/>
  <c r="H26" i="4"/>
  <c r="I26" i="4" s="1"/>
  <c r="H27" i="4"/>
  <c r="I27" i="4" s="1"/>
  <c r="H28" i="4"/>
  <c r="I28" i="4" s="1"/>
  <c r="H29" i="4"/>
  <c r="H31" i="4"/>
  <c r="I31" i="4" s="1"/>
  <c r="H32" i="4"/>
  <c r="I32" i="4" s="1"/>
  <c r="H33" i="4"/>
  <c r="I33" i="4" s="1"/>
  <c r="H35" i="4"/>
  <c r="I35" i="4" s="1"/>
  <c r="H36" i="4"/>
  <c r="B32" i="4"/>
  <c r="C34" i="4"/>
  <c r="H34" i="4" s="1"/>
  <c r="I34" i="4" s="1"/>
  <c r="D34" i="4"/>
  <c r="E34" i="4"/>
  <c r="F34" i="4"/>
  <c r="G34" i="4"/>
  <c r="B34" i="4"/>
  <c r="C28" i="4"/>
  <c r="D28" i="4"/>
  <c r="E28" i="4"/>
  <c r="F28" i="4"/>
  <c r="G28" i="4"/>
  <c r="B28" i="4"/>
  <c r="C24" i="4"/>
  <c r="H24" i="4" s="1"/>
  <c r="I24" i="4" s="1"/>
  <c r="D24" i="4"/>
  <c r="E24" i="4"/>
  <c r="F24" i="4"/>
  <c r="G24" i="4"/>
  <c r="B24" i="4"/>
  <c r="C20" i="4"/>
  <c r="H20" i="4" s="1"/>
  <c r="I20" i="4" s="1"/>
  <c r="D20" i="4"/>
  <c r="E20" i="4"/>
  <c r="F20" i="4"/>
  <c r="G20" i="4"/>
  <c r="B20" i="4"/>
  <c r="C17" i="4"/>
  <c r="D17" i="4"/>
  <c r="E17" i="4"/>
  <c r="H17" i="4" s="1"/>
  <c r="F17" i="4"/>
  <c r="G17" i="4"/>
  <c r="B17" i="4"/>
  <c r="B34" i="1"/>
  <c r="B32" i="1"/>
  <c r="B31" i="1"/>
  <c r="C28" i="1"/>
  <c r="H28" i="1" s="1"/>
  <c r="D28" i="1"/>
  <c r="E28" i="1"/>
  <c r="F28" i="1"/>
  <c r="G28" i="1"/>
  <c r="B28" i="1"/>
  <c r="C24" i="1"/>
  <c r="H24" i="1" s="1"/>
  <c r="D24" i="1"/>
  <c r="E24" i="1"/>
  <c r="F24" i="1"/>
  <c r="G24" i="1"/>
  <c r="B24" i="1"/>
  <c r="C20" i="1"/>
  <c r="H20" i="1" s="1"/>
  <c r="D20" i="1"/>
  <c r="E20" i="1"/>
  <c r="F20" i="1"/>
  <c r="G20" i="1"/>
  <c r="B20" i="1"/>
  <c r="C17" i="1"/>
  <c r="H17" i="1" s="1"/>
  <c r="D17" i="1"/>
  <c r="E17" i="1"/>
  <c r="F17" i="1"/>
  <c r="G17" i="1"/>
  <c r="B17" i="1"/>
  <c r="D11" i="10"/>
  <c r="B11" i="10"/>
  <c r="I17" i="4" l="1"/>
  <c r="B30" i="1"/>
  <c r="B16" i="1"/>
  <c r="G30" i="4" l="1"/>
  <c r="F30" i="4"/>
  <c r="E30" i="4"/>
  <c r="D30" i="4"/>
  <c r="C30" i="4"/>
  <c r="B30" i="4"/>
  <c r="G23" i="4"/>
  <c r="F23" i="4"/>
  <c r="E23" i="4"/>
  <c r="D23" i="4"/>
  <c r="C23" i="4"/>
  <c r="B23" i="4"/>
  <c r="G16" i="4"/>
  <c r="F16" i="4"/>
  <c r="E16" i="4"/>
  <c r="D16" i="4"/>
  <c r="C16" i="4"/>
  <c r="B16" i="4"/>
  <c r="G13" i="4"/>
  <c r="F13" i="4"/>
  <c r="E13" i="4"/>
  <c r="D13" i="4"/>
  <c r="C13" i="4"/>
  <c r="B13" i="4"/>
  <c r="G10" i="4"/>
  <c r="F10" i="4"/>
  <c r="E10" i="4"/>
  <c r="D10" i="4"/>
  <c r="C10" i="4"/>
  <c r="B10" i="4"/>
  <c r="G6" i="4"/>
  <c r="F6" i="4"/>
  <c r="E6" i="4"/>
  <c r="D6" i="4"/>
  <c r="C6" i="4"/>
  <c r="B6" i="4"/>
  <c r="G10" i="1"/>
  <c r="F10" i="1"/>
  <c r="E10" i="1"/>
  <c r="D10" i="1"/>
  <c r="C10" i="1"/>
  <c r="B10" i="1"/>
  <c r="H10" i="1" l="1"/>
  <c r="H10" i="4"/>
  <c r="I10" i="4" s="1"/>
  <c r="H16" i="4"/>
  <c r="H30" i="4"/>
  <c r="H13" i="4"/>
  <c r="H23" i="4"/>
  <c r="H6" i="4"/>
  <c r="G23" i="1"/>
  <c r="F23" i="1"/>
  <c r="E23" i="1"/>
  <c r="D23" i="1"/>
  <c r="C23" i="1"/>
  <c r="H23" i="1" s="1"/>
  <c r="B23" i="1"/>
  <c r="I23" i="4" l="1"/>
  <c r="G6" i="1"/>
  <c r="F6" i="1"/>
  <c r="E6" i="1"/>
  <c r="D6" i="1"/>
  <c r="C6" i="1"/>
  <c r="B6" i="1"/>
  <c r="G30" i="1"/>
  <c r="F30" i="1"/>
  <c r="E30" i="1"/>
  <c r="D30" i="1"/>
  <c r="C30" i="1"/>
  <c r="G16" i="1"/>
  <c r="F16" i="1"/>
  <c r="E16" i="1"/>
  <c r="D16" i="1"/>
  <c r="C16" i="1"/>
  <c r="H16" i="1" s="1"/>
  <c r="I16" i="4" s="1"/>
  <c r="G13" i="1"/>
  <c r="F13" i="1"/>
  <c r="E13" i="1"/>
  <c r="D13" i="1"/>
  <c r="C13" i="1"/>
  <c r="B13" i="1"/>
  <c r="H30" i="1" l="1"/>
  <c r="I30" i="4" s="1"/>
  <c r="H13" i="1"/>
  <c r="I13" i="4" s="1"/>
  <c r="H6" i="1" l="1"/>
  <c r="I6" i="4" s="1"/>
</calcChain>
</file>

<file path=xl/sharedStrings.xml><?xml version="1.0" encoding="utf-8"?>
<sst xmlns="http://schemas.openxmlformats.org/spreadsheetml/2006/main" count="296" uniqueCount="68">
  <si>
    <t>Наименование разделов</t>
  </si>
  <si>
    <t>октябрь</t>
  </si>
  <si>
    <t>ноябрь</t>
  </si>
  <si>
    <t>декабрь</t>
  </si>
  <si>
    <t>рублей</t>
  </si>
  <si>
    <t>р.8 "Культура и искусство"</t>
  </si>
  <si>
    <t>Р.8 "Физическая культура и спорт"</t>
  </si>
  <si>
    <t>Р.9 "Образование"</t>
  </si>
  <si>
    <t>гл.117</t>
  </si>
  <si>
    <t>гл.75</t>
  </si>
  <si>
    <t xml:space="preserve">ожидаемое исполнение </t>
  </si>
  <si>
    <t>Р.1 "Архивы"</t>
  </si>
  <si>
    <t>р.10 "Социальная защита", в том числе</t>
  </si>
  <si>
    <t>Р.1 "Центры по обслуживанию бюджетных организаций"</t>
  </si>
  <si>
    <t>*</t>
  </si>
  <si>
    <t>исполнитель</t>
  </si>
  <si>
    <t xml:space="preserve"> в т.ч. кассовые расходы за сентябрь </t>
  </si>
  <si>
    <t>пар.626 (в разрезе разделов и подразделов)</t>
  </si>
  <si>
    <t>в том числе без пар. 626</t>
  </si>
  <si>
    <t>пар.626</t>
  </si>
  <si>
    <t>Р.8 "Физическая культура и спорт"*</t>
  </si>
  <si>
    <t>р.8.1.</t>
  </si>
  <si>
    <t>р.8.2.</t>
  </si>
  <si>
    <t>р.10.1.</t>
  </si>
  <si>
    <t>Месячный ФОТ на 01.09.2023 (с учетом 1/12 м.п. и  оздоровления)</t>
  </si>
  <si>
    <t>Число штатных единиц на 01.09.2023</t>
  </si>
  <si>
    <r>
      <t xml:space="preserve">Информация о месячном фонде  заработной платы </t>
    </r>
    <r>
      <rPr>
        <b/>
        <sz val="12"/>
        <color theme="1"/>
        <rFont val="Times New Roman"/>
        <family val="1"/>
        <charset val="204"/>
      </rPr>
      <t>на 01.09.2023</t>
    </r>
    <r>
      <rPr>
        <sz val="12"/>
        <color theme="1"/>
        <rFont val="Times New Roman"/>
        <family val="1"/>
        <charset val="204"/>
      </rPr>
      <t xml:space="preserve"> по отраслям непроизводственной сферы ______________________________района (города), структурному подразделению облисполкома </t>
    </r>
  </si>
  <si>
    <t>Ожидаемое исполнение по заработной плате за 2023 год по ________________________________району (городу, структурному подразделению облисполкома)</t>
  </si>
  <si>
    <t>Уточненный план на 01.10.2023</t>
  </si>
  <si>
    <t>Исполнено на 01.10.2023</t>
  </si>
  <si>
    <t xml:space="preserve">Ожидаемое за 2023 год </t>
  </si>
  <si>
    <t>Ожидаемое исполнение по отчислениям от заработной платы за 2023 год по ________________________________району (городу, структурному подразделению облисполкома)</t>
  </si>
  <si>
    <t>за счет бюджетных средств</t>
  </si>
  <si>
    <t>работники учреждений образования</t>
  </si>
  <si>
    <t>р.9 подраздел 2</t>
  </si>
  <si>
    <t>р.9 подраздел 1</t>
  </si>
  <si>
    <t>р.9 подраздел 9</t>
  </si>
  <si>
    <t>от 1 года до 3 лет</t>
  </si>
  <si>
    <t>от 3 до 7 лет</t>
  </si>
  <si>
    <t>завртак (ужин) - 35% нормы</t>
  </si>
  <si>
    <t>обед - 50% нормы</t>
  </si>
  <si>
    <t>полдник - 15% нормы</t>
  </si>
  <si>
    <t xml:space="preserve">Денежная норма на питание в разрезе </t>
  </si>
  <si>
    <t>ЦКРО</t>
  </si>
  <si>
    <t>3 года – 6 лет</t>
  </si>
  <si>
    <t>7 – 10 лет</t>
  </si>
  <si>
    <t>11 – 13 лет</t>
  </si>
  <si>
    <t>14 – 18 лет</t>
  </si>
  <si>
    <t>р.7</t>
  </si>
  <si>
    <t>СШ</t>
  </si>
  <si>
    <t xml:space="preserve">6 – 10 лет </t>
  </si>
  <si>
    <t xml:space="preserve">11 – 18 лет </t>
  </si>
  <si>
    <t>приют СПЦ</t>
  </si>
  <si>
    <t>3 – 6 лет</t>
  </si>
  <si>
    <t>14 – 17 лет</t>
  </si>
  <si>
    <t>за счет средств законных представителей (код. 46 12)</t>
  </si>
  <si>
    <t>Р.7 "Здравоохранение"</t>
  </si>
  <si>
    <r>
      <t xml:space="preserve">Количество питающихся  на 01.09.2023 </t>
    </r>
    <r>
      <rPr>
        <sz val="11"/>
        <color rgb="FFFF0000"/>
        <rFont val="Times New Roman"/>
        <family val="1"/>
        <charset val="204"/>
      </rPr>
      <t>(собственные столовые)</t>
    </r>
  </si>
  <si>
    <r>
      <t>Количество питающихся  на 01.09.2023</t>
    </r>
    <r>
      <rPr>
        <sz val="11"/>
        <color rgb="FF7030A0"/>
        <rFont val="Times New Roman"/>
        <family val="1"/>
        <charset val="204"/>
      </rPr>
      <t xml:space="preserve"> (арендуемые столовые, КШП)</t>
    </r>
  </si>
  <si>
    <t>в том числе:</t>
  </si>
  <si>
    <t>Кроме того, просим предоставить штатное расписание по центрам, обеспечивающим деятельность бюджетных организаций (направить на Outlook "Герасимова")</t>
  </si>
  <si>
    <t>Информация по питанию по отрасли "Образование"</t>
  </si>
  <si>
    <t xml:space="preserve">гл. 10 </t>
  </si>
  <si>
    <t>гл. 75</t>
  </si>
  <si>
    <t>гл. 10</t>
  </si>
  <si>
    <t>гл.56</t>
  </si>
  <si>
    <t>гл.82</t>
  </si>
  <si>
    <t>общая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</si>
</sst>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/>
    <xf numFmtId="0" fontId="2" fillId="0" borderId="6" xfId="0" applyFont="1" applyFill="1" applyBorder="1" applyAlignment="1">
      <alignment wrapText="1"/>
    </xf>
    <xf numFmtId="0" fontId="0" fillId="0" borderId="6" xfId="0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left" wrapText="1"/>
    </xf>
    <xf numFmtId="2" fontId="1" fillId="0" borderId="6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2" fillId="2" borderId="6" xfId="0" applyFont="1" applyFill="1" applyBorder="1"/>
    <xf numFmtId="0" fontId="2" fillId="3" borderId="6" xfId="0" applyFont="1" applyFill="1" applyBorder="1"/>
    <xf numFmtId="2" fontId="2" fillId="2" borderId="6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9" fillId="0" borderId="0" xfId="0" applyFont="1" applyFill="1"/>
    <xf numFmtId="0" fontId="2" fillId="0" borderId="0" xfId="0" applyFont="1"/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4" fontId="0" fillId="0" borderId="0" xfId="0" applyNumberFormat="1"/>
    <xf numFmtId="0" fontId="1" fillId="0" borderId="5" xfId="0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/>
    </xf>
    <xf numFmtId="4" fontId="0" fillId="0" borderId="6" xfId="0" applyNumberFormat="1" applyBorder="1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zoomScale="75" zoomScaleNormal="75" workbookViewId="0">
      <selection activeCell="J13" sqref="J13"/>
    </sheetView>
  </sheetViews>
  <sheetFormatPr defaultRowHeight="15" x14ac:dyDescent="0.25"/>
  <cols>
    <col min="1" max="1" width="40.7109375" customWidth="1"/>
    <col min="2" max="2" width="18.85546875" customWidth="1"/>
    <col min="3" max="5" width="20.7109375" customWidth="1"/>
    <col min="6" max="7" width="21.28515625" customWidth="1"/>
  </cols>
  <sheetData>
    <row r="2" spans="1:7" ht="37.15" customHeight="1" x14ac:dyDescent="0.25">
      <c r="A2" s="49" t="s">
        <v>26</v>
      </c>
      <c r="B2" s="49"/>
      <c r="C2" s="49"/>
      <c r="D2" s="49"/>
      <c r="E2" s="49"/>
      <c r="F2" s="49"/>
      <c r="G2" s="49"/>
    </row>
    <row r="3" spans="1:7" x14ac:dyDescent="0.25">
      <c r="A3" s="1"/>
      <c r="B3" s="1"/>
      <c r="C3" s="1"/>
      <c r="D3" s="1"/>
      <c r="E3" s="1"/>
      <c r="F3" s="1"/>
      <c r="G3" s="1" t="s">
        <v>4</v>
      </c>
    </row>
    <row r="4" spans="1:7" ht="18.600000000000001" customHeight="1" x14ac:dyDescent="0.25">
      <c r="A4" s="45" t="s">
        <v>0</v>
      </c>
      <c r="B4" s="45" t="s">
        <v>24</v>
      </c>
      <c r="C4" s="50" t="s">
        <v>59</v>
      </c>
      <c r="D4" s="51"/>
      <c r="E4" s="51"/>
      <c r="F4" s="52"/>
      <c r="G4" s="48" t="s">
        <v>25</v>
      </c>
    </row>
    <row r="5" spans="1:7" ht="27.6" customHeight="1" x14ac:dyDescent="0.25">
      <c r="A5" s="46"/>
      <c r="B5" s="46"/>
      <c r="C5" s="53" t="s">
        <v>17</v>
      </c>
      <c r="D5" s="54"/>
      <c r="E5" s="54"/>
      <c r="F5" s="55"/>
      <c r="G5" s="48"/>
    </row>
    <row r="6" spans="1:7" ht="55.15" customHeight="1" x14ac:dyDescent="0.25">
      <c r="A6" s="47"/>
      <c r="B6" s="47"/>
      <c r="C6" s="15" t="s">
        <v>48</v>
      </c>
      <c r="D6" s="9" t="s">
        <v>21</v>
      </c>
      <c r="E6" s="9" t="s">
        <v>22</v>
      </c>
      <c r="F6" s="9" t="s">
        <v>23</v>
      </c>
      <c r="G6" s="48"/>
    </row>
    <row r="7" spans="1:7" ht="24" customHeight="1" x14ac:dyDescent="0.25">
      <c r="A7" s="3" t="s">
        <v>11</v>
      </c>
      <c r="B7" s="40"/>
      <c r="C7" s="40" t="s">
        <v>14</v>
      </c>
      <c r="D7" s="40" t="s">
        <v>14</v>
      </c>
      <c r="E7" s="40" t="s">
        <v>14</v>
      </c>
      <c r="F7" s="40" t="s">
        <v>14</v>
      </c>
      <c r="G7" s="41"/>
    </row>
    <row r="8" spans="1:7" ht="30" x14ac:dyDescent="0.25">
      <c r="A8" s="4" t="s">
        <v>13</v>
      </c>
      <c r="B8" s="40"/>
      <c r="C8" s="40" t="s">
        <v>14</v>
      </c>
      <c r="D8" s="40" t="s">
        <v>14</v>
      </c>
      <c r="E8" s="40" t="s">
        <v>14</v>
      </c>
      <c r="F8" s="40" t="s">
        <v>14</v>
      </c>
      <c r="G8" s="41"/>
    </row>
    <row r="9" spans="1:7" x14ac:dyDescent="0.25">
      <c r="A9" s="4" t="s">
        <v>56</v>
      </c>
      <c r="B9" s="40"/>
      <c r="C9" s="40"/>
      <c r="D9" s="40" t="s">
        <v>14</v>
      </c>
      <c r="E9" s="40" t="s">
        <v>14</v>
      </c>
      <c r="F9" s="40" t="s">
        <v>14</v>
      </c>
      <c r="G9" s="41"/>
    </row>
    <row r="10" spans="1:7" x14ac:dyDescent="0.25">
      <c r="A10" s="8" t="s">
        <v>5</v>
      </c>
      <c r="B10" s="40"/>
      <c r="C10" s="40" t="s">
        <v>14</v>
      </c>
      <c r="D10" s="40" t="s">
        <v>14</v>
      </c>
      <c r="E10" s="40"/>
      <c r="F10" s="40" t="s">
        <v>14</v>
      </c>
      <c r="G10" s="41"/>
    </row>
    <row r="11" spans="1:7" x14ac:dyDescent="0.25">
      <c r="A11" s="13" t="s">
        <v>20</v>
      </c>
      <c r="B11" s="40">
        <f>B12+B13</f>
        <v>0</v>
      </c>
      <c r="C11" s="40" t="s">
        <v>14</v>
      </c>
      <c r="D11" s="40">
        <f>D12+D13</f>
        <v>0</v>
      </c>
      <c r="E11" s="40" t="s">
        <v>14</v>
      </c>
      <c r="F11" s="40" t="s">
        <v>14</v>
      </c>
      <c r="G11" s="41"/>
    </row>
    <row r="12" spans="1:7" x14ac:dyDescent="0.25">
      <c r="A12" s="13" t="s">
        <v>62</v>
      </c>
      <c r="B12" s="40"/>
      <c r="C12" s="40"/>
      <c r="D12" s="40"/>
      <c r="E12" s="40"/>
      <c r="F12" s="40"/>
      <c r="G12" s="41"/>
    </row>
    <row r="13" spans="1:7" x14ac:dyDescent="0.25">
      <c r="A13" s="13" t="s">
        <v>63</v>
      </c>
      <c r="B13" s="40"/>
      <c r="C13" s="40"/>
      <c r="D13" s="40"/>
      <c r="E13" s="40"/>
      <c r="F13" s="40"/>
      <c r="G13" s="41"/>
    </row>
    <row r="14" spans="1:7" ht="30" x14ac:dyDescent="0.25">
      <c r="A14" s="4" t="s">
        <v>12</v>
      </c>
      <c r="B14" s="40"/>
      <c r="C14" s="40" t="s">
        <v>14</v>
      </c>
      <c r="D14" s="40" t="s">
        <v>14</v>
      </c>
      <c r="E14" s="40" t="s">
        <v>14</v>
      </c>
      <c r="F14" s="40"/>
      <c r="G14" s="41"/>
    </row>
    <row r="15" spans="1:7" ht="22.15" customHeight="1" x14ac:dyDescent="0.25">
      <c r="A15" s="3" t="s">
        <v>9</v>
      </c>
      <c r="B15" s="40"/>
      <c r="C15" s="40" t="s">
        <v>14</v>
      </c>
      <c r="D15" s="40" t="s">
        <v>14</v>
      </c>
      <c r="E15" s="40" t="s">
        <v>14</v>
      </c>
      <c r="F15" s="40" t="s">
        <v>14</v>
      </c>
      <c r="G15" s="41"/>
    </row>
    <row r="16" spans="1:7" ht="23.45" customHeight="1" x14ac:dyDescent="0.25">
      <c r="A16" s="3" t="s">
        <v>8</v>
      </c>
      <c r="B16" s="40"/>
      <c r="C16" s="40" t="s">
        <v>14</v>
      </c>
      <c r="D16" s="40" t="s">
        <v>14</v>
      </c>
      <c r="E16" s="40" t="s">
        <v>14</v>
      </c>
      <c r="F16" s="40"/>
      <c r="G16" s="4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ht="19.5" x14ac:dyDescent="0.35">
      <c r="A18" s="33" t="s">
        <v>60</v>
      </c>
      <c r="B18" s="12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1" spans="1:7" x14ac:dyDescent="0.25">
      <c r="A21" s="1" t="s">
        <v>15</v>
      </c>
    </row>
  </sheetData>
  <mergeCells count="6">
    <mergeCell ref="A4:A6"/>
    <mergeCell ref="B4:B6"/>
    <mergeCell ref="G4:G6"/>
    <mergeCell ref="A2:G2"/>
    <mergeCell ref="C4:F4"/>
    <mergeCell ref="C5:F5"/>
  </mergeCells>
  <pageMargins left="0" right="0" top="0.74803149606299213" bottom="0.74803149606299213" header="0.31496062992125984" footer="0.31496062992125984"/>
  <pageSetup paperSize="9" scale="74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K11" sqref="K11"/>
    </sheetView>
  </sheetViews>
  <sheetFormatPr defaultRowHeight="15" x14ac:dyDescent="0.25"/>
  <cols>
    <col min="1" max="1" width="26.28515625" customWidth="1"/>
    <col min="2" max="2" width="18.85546875" customWidth="1"/>
    <col min="3" max="3" width="16.7109375" customWidth="1"/>
    <col min="4" max="4" width="15.5703125" customWidth="1"/>
    <col min="5" max="6" width="14.7109375" customWidth="1"/>
    <col min="7" max="7" width="13.140625" customWidth="1"/>
    <col min="8" max="8" width="19.5703125" customWidth="1"/>
  </cols>
  <sheetData>
    <row r="1" spans="1:8" ht="15.75" x14ac:dyDescent="0.25">
      <c r="A1" s="2"/>
      <c r="B1" s="1"/>
      <c r="C1" s="1"/>
      <c r="D1" s="1"/>
      <c r="E1" s="1"/>
      <c r="F1" s="1"/>
      <c r="G1" s="1"/>
      <c r="H1" s="1"/>
    </row>
    <row r="2" spans="1:8" ht="18" customHeight="1" x14ac:dyDescent="0.25">
      <c r="A2" s="56" t="s">
        <v>27</v>
      </c>
      <c r="B2" s="56"/>
      <c r="C2" s="56"/>
      <c r="D2" s="56"/>
      <c r="E2" s="56"/>
      <c r="F2" s="56"/>
      <c r="G2" s="56"/>
      <c r="H2" s="56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28.15" customHeight="1" x14ac:dyDescent="0.25">
      <c r="A4" s="45" t="s">
        <v>0</v>
      </c>
      <c r="B4" s="45" t="s">
        <v>28</v>
      </c>
      <c r="C4" s="45" t="s">
        <v>29</v>
      </c>
      <c r="D4" s="59" t="s">
        <v>16</v>
      </c>
      <c r="E4" s="50" t="s">
        <v>10</v>
      </c>
      <c r="F4" s="51"/>
      <c r="G4" s="52"/>
      <c r="H4" s="57" t="s">
        <v>30</v>
      </c>
    </row>
    <row r="5" spans="1:8" ht="58.15" customHeight="1" x14ac:dyDescent="0.25">
      <c r="A5" s="47"/>
      <c r="B5" s="47"/>
      <c r="C5" s="47"/>
      <c r="D5" s="60"/>
      <c r="E5" s="5" t="s">
        <v>1</v>
      </c>
      <c r="F5" s="5" t="s">
        <v>2</v>
      </c>
      <c r="G5" s="6" t="s">
        <v>3</v>
      </c>
      <c r="H5" s="58"/>
    </row>
    <row r="6" spans="1:8" ht="21.6" customHeight="1" x14ac:dyDescent="0.25">
      <c r="A6" s="3" t="s">
        <v>11</v>
      </c>
      <c r="B6" s="40">
        <f>B7+B8</f>
        <v>0</v>
      </c>
      <c r="C6" s="40">
        <f t="shared" ref="C6" si="0">C7+C8</f>
        <v>0</v>
      </c>
      <c r="D6" s="40">
        <f t="shared" ref="D6" si="1">D7+D8</f>
        <v>0</v>
      </c>
      <c r="E6" s="40">
        <f t="shared" ref="E6" si="2">E7+E8</f>
        <v>0</v>
      </c>
      <c r="F6" s="40">
        <f t="shared" ref="F6" si="3">F7+F8</f>
        <v>0</v>
      </c>
      <c r="G6" s="40">
        <f t="shared" ref="G6" si="4">G7+G8</f>
        <v>0</v>
      </c>
      <c r="H6" s="42">
        <f>C6+E6+F6+G6</f>
        <v>0</v>
      </c>
    </row>
    <row r="7" spans="1:8" x14ac:dyDescent="0.25">
      <c r="A7" s="35" t="s">
        <v>18</v>
      </c>
      <c r="B7" s="40"/>
      <c r="C7" s="40"/>
      <c r="D7" s="40"/>
      <c r="E7" s="40"/>
      <c r="F7" s="40"/>
      <c r="G7" s="40"/>
      <c r="H7" s="42">
        <f t="shared" ref="H7:H36" si="5">C7+E7+F7+G7</f>
        <v>0</v>
      </c>
    </row>
    <row r="8" spans="1:8" x14ac:dyDescent="0.25">
      <c r="A8" s="35" t="s">
        <v>19</v>
      </c>
      <c r="B8" s="40"/>
      <c r="C8" s="40"/>
      <c r="D8" s="40"/>
      <c r="E8" s="40"/>
      <c r="F8" s="40"/>
      <c r="G8" s="40"/>
      <c r="H8" s="42">
        <f t="shared" si="5"/>
        <v>0</v>
      </c>
    </row>
    <row r="9" spans="1:8" ht="51" customHeight="1" x14ac:dyDescent="0.25">
      <c r="A9" s="4" t="s">
        <v>13</v>
      </c>
      <c r="B9" s="40"/>
      <c r="C9" s="40"/>
      <c r="D9" s="40"/>
      <c r="E9" s="40"/>
      <c r="F9" s="40"/>
      <c r="G9" s="40"/>
      <c r="H9" s="42">
        <f t="shared" si="5"/>
        <v>0</v>
      </c>
    </row>
    <row r="10" spans="1:8" ht="30.6" customHeight="1" x14ac:dyDescent="0.25">
      <c r="A10" s="4" t="s">
        <v>56</v>
      </c>
      <c r="B10" s="40">
        <f>B11+B12</f>
        <v>0</v>
      </c>
      <c r="C10" s="40">
        <f t="shared" ref="C10:G10" si="6">C11+C12</f>
        <v>0</v>
      </c>
      <c r="D10" s="40">
        <f t="shared" si="6"/>
        <v>0</v>
      </c>
      <c r="E10" s="40">
        <f t="shared" si="6"/>
        <v>0</v>
      </c>
      <c r="F10" s="40">
        <f t="shared" si="6"/>
        <v>0</v>
      </c>
      <c r="G10" s="40">
        <f t="shared" si="6"/>
        <v>0</v>
      </c>
      <c r="H10" s="42">
        <f t="shared" si="5"/>
        <v>0</v>
      </c>
    </row>
    <row r="11" spans="1:8" ht="21.6" customHeight="1" x14ac:dyDescent="0.25">
      <c r="A11" s="35" t="s">
        <v>18</v>
      </c>
      <c r="B11" s="40"/>
      <c r="C11" s="40"/>
      <c r="D11" s="40"/>
      <c r="E11" s="40"/>
      <c r="F11" s="40"/>
      <c r="G11" s="40"/>
      <c r="H11" s="42">
        <f t="shared" si="5"/>
        <v>0</v>
      </c>
    </row>
    <row r="12" spans="1:8" ht="25.9" customHeight="1" x14ac:dyDescent="0.25">
      <c r="A12" s="35" t="s">
        <v>19</v>
      </c>
      <c r="B12" s="40"/>
      <c r="C12" s="40"/>
      <c r="D12" s="40"/>
      <c r="E12" s="40"/>
      <c r="F12" s="40"/>
      <c r="G12" s="40"/>
      <c r="H12" s="42">
        <f t="shared" si="5"/>
        <v>0</v>
      </c>
    </row>
    <row r="13" spans="1:8" ht="30" x14ac:dyDescent="0.25">
      <c r="A13" s="4" t="s">
        <v>5</v>
      </c>
      <c r="B13" s="40">
        <f t="shared" ref="B13:G13" si="7">B14+B15</f>
        <v>0</v>
      </c>
      <c r="C13" s="40">
        <f t="shared" si="7"/>
        <v>0</v>
      </c>
      <c r="D13" s="40">
        <f t="shared" si="7"/>
        <v>0</v>
      </c>
      <c r="E13" s="40">
        <f t="shared" si="7"/>
        <v>0</v>
      </c>
      <c r="F13" s="40">
        <f t="shared" si="7"/>
        <v>0</v>
      </c>
      <c r="G13" s="40">
        <f t="shared" si="7"/>
        <v>0</v>
      </c>
      <c r="H13" s="42">
        <f t="shared" si="5"/>
        <v>0</v>
      </c>
    </row>
    <row r="14" spans="1:8" x14ac:dyDescent="0.25">
      <c r="A14" s="35" t="s">
        <v>18</v>
      </c>
      <c r="B14" s="40"/>
      <c r="C14" s="40"/>
      <c r="D14" s="40"/>
      <c r="E14" s="40"/>
      <c r="F14" s="40"/>
      <c r="G14" s="40"/>
      <c r="H14" s="42">
        <f t="shared" si="5"/>
        <v>0</v>
      </c>
    </row>
    <row r="15" spans="1:8" x14ac:dyDescent="0.25">
      <c r="A15" s="35" t="s">
        <v>19</v>
      </c>
      <c r="B15" s="40"/>
      <c r="C15" s="40"/>
      <c r="D15" s="40"/>
      <c r="E15" s="40"/>
      <c r="F15" s="40"/>
      <c r="G15" s="40"/>
      <c r="H15" s="42">
        <f t="shared" si="5"/>
        <v>0</v>
      </c>
    </row>
    <row r="16" spans="1:8" ht="30" x14ac:dyDescent="0.25">
      <c r="A16" s="4" t="s">
        <v>6</v>
      </c>
      <c r="B16" s="40">
        <f>B17+B20</f>
        <v>0</v>
      </c>
      <c r="C16" s="40">
        <f t="shared" ref="C16" si="8">C17+C20</f>
        <v>0</v>
      </c>
      <c r="D16" s="40">
        <f t="shared" ref="D16" si="9">D17+D20</f>
        <v>0</v>
      </c>
      <c r="E16" s="40">
        <f t="shared" ref="E16" si="10">E17+E20</f>
        <v>0</v>
      </c>
      <c r="F16" s="40">
        <f t="shared" ref="F16" si="11">F17+F20</f>
        <v>0</v>
      </c>
      <c r="G16" s="40">
        <f t="shared" ref="G16" si="12">G17+G20</f>
        <v>0</v>
      </c>
      <c r="H16" s="42">
        <f t="shared" si="5"/>
        <v>0</v>
      </c>
    </row>
    <row r="17" spans="1:8" x14ac:dyDescent="0.25">
      <c r="A17" s="7" t="s">
        <v>18</v>
      </c>
      <c r="B17" s="40">
        <f>B18+B19</f>
        <v>0</v>
      </c>
      <c r="C17" s="40">
        <f t="shared" ref="C17:G17" si="13">C18+C19</f>
        <v>0</v>
      </c>
      <c r="D17" s="40">
        <f t="shared" si="13"/>
        <v>0</v>
      </c>
      <c r="E17" s="40">
        <f t="shared" si="13"/>
        <v>0</v>
      </c>
      <c r="F17" s="40">
        <f t="shared" si="13"/>
        <v>0</v>
      </c>
      <c r="G17" s="40">
        <f t="shared" si="13"/>
        <v>0</v>
      </c>
      <c r="H17" s="42">
        <f t="shared" si="5"/>
        <v>0</v>
      </c>
    </row>
    <row r="18" spans="1:8" x14ac:dyDescent="0.25">
      <c r="A18" s="35" t="s">
        <v>64</v>
      </c>
      <c r="B18" s="40"/>
      <c r="C18" s="40"/>
      <c r="D18" s="40"/>
      <c r="E18" s="40"/>
      <c r="F18" s="40"/>
      <c r="G18" s="40"/>
      <c r="H18" s="42">
        <f t="shared" si="5"/>
        <v>0</v>
      </c>
    </row>
    <row r="19" spans="1:8" x14ac:dyDescent="0.25">
      <c r="A19" s="35" t="s">
        <v>63</v>
      </c>
      <c r="B19" s="40"/>
      <c r="C19" s="40"/>
      <c r="D19" s="40"/>
      <c r="E19" s="40"/>
      <c r="F19" s="40"/>
      <c r="G19" s="40"/>
      <c r="H19" s="42">
        <f t="shared" si="5"/>
        <v>0</v>
      </c>
    </row>
    <row r="20" spans="1:8" x14ac:dyDescent="0.25">
      <c r="A20" s="7" t="s">
        <v>19</v>
      </c>
      <c r="B20" s="40">
        <f>B21+B22</f>
        <v>0</v>
      </c>
      <c r="C20" s="40">
        <f t="shared" ref="C20:G20" si="14">C21+C22</f>
        <v>0</v>
      </c>
      <c r="D20" s="40">
        <f t="shared" si="14"/>
        <v>0</v>
      </c>
      <c r="E20" s="40">
        <f t="shared" si="14"/>
        <v>0</v>
      </c>
      <c r="F20" s="40">
        <f t="shared" si="14"/>
        <v>0</v>
      </c>
      <c r="G20" s="40">
        <f t="shared" si="14"/>
        <v>0</v>
      </c>
      <c r="H20" s="42">
        <f t="shared" si="5"/>
        <v>0</v>
      </c>
    </row>
    <row r="21" spans="1:8" x14ac:dyDescent="0.25">
      <c r="A21" s="35" t="s">
        <v>64</v>
      </c>
      <c r="B21" s="40"/>
      <c r="C21" s="40"/>
      <c r="D21" s="40"/>
      <c r="E21" s="40"/>
      <c r="F21" s="40"/>
      <c r="G21" s="40"/>
      <c r="H21" s="42">
        <f t="shared" si="5"/>
        <v>0</v>
      </c>
    </row>
    <row r="22" spans="1:8" x14ac:dyDescent="0.25">
      <c r="A22" s="35" t="s">
        <v>63</v>
      </c>
      <c r="B22" s="40"/>
      <c r="C22" s="40"/>
      <c r="D22" s="40"/>
      <c r="E22" s="40"/>
      <c r="F22" s="40"/>
      <c r="G22" s="40"/>
      <c r="H22" s="42">
        <f t="shared" si="5"/>
        <v>0</v>
      </c>
    </row>
    <row r="23" spans="1:8" ht="25.15" customHeight="1" x14ac:dyDescent="0.25">
      <c r="A23" s="3" t="s">
        <v>7</v>
      </c>
      <c r="B23" s="40">
        <f>B24+B28</f>
        <v>0</v>
      </c>
      <c r="C23" s="40">
        <f t="shared" ref="C23:G23" si="15">C24+C28</f>
        <v>0</v>
      </c>
      <c r="D23" s="40">
        <f t="shared" si="15"/>
        <v>0</v>
      </c>
      <c r="E23" s="40">
        <f t="shared" si="15"/>
        <v>0</v>
      </c>
      <c r="F23" s="40">
        <f t="shared" si="15"/>
        <v>0</v>
      </c>
      <c r="G23" s="40">
        <f t="shared" si="15"/>
        <v>0</v>
      </c>
      <c r="H23" s="42">
        <f t="shared" si="5"/>
        <v>0</v>
      </c>
    </row>
    <row r="24" spans="1:8" ht="25.15" customHeight="1" x14ac:dyDescent="0.25">
      <c r="A24" s="7" t="s">
        <v>18</v>
      </c>
      <c r="B24" s="40">
        <f>B25+B26+B27</f>
        <v>0</v>
      </c>
      <c r="C24" s="40">
        <f t="shared" ref="C24:G24" si="16">C25+C26+C27</f>
        <v>0</v>
      </c>
      <c r="D24" s="40">
        <f t="shared" si="16"/>
        <v>0</v>
      </c>
      <c r="E24" s="40">
        <f t="shared" si="16"/>
        <v>0</v>
      </c>
      <c r="F24" s="40">
        <f t="shared" si="16"/>
        <v>0</v>
      </c>
      <c r="G24" s="40">
        <f t="shared" si="16"/>
        <v>0</v>
      </c>
      <c r="H24" s="42">
        <f t="shared" si="5"/>
        <v>0</v>
      </c>
    </row>
    <row r="25" spans="1:8" ht="25.15" customHeight="1" x14ac:dyDescent="0.25">
      <c r="A25" s="35" t="s">
        <v>65</v>
      </c>
      <c r="B25" s="40"/>
      <c r="C25" s="40"/>
      <c r="D25" s="40"/>
      <c r="E25" s="40"/>
      <c r="F25" s="40"/>
      <c r="G25" s="40"/>
      <c r="H25" s="42">
        <f t="shared" si="5"/>
        <v>0</v>
      </c>
    </row>
    <row r="26" spans="1:8" ht="25.15" customHeight="1" x14ac:dyDescent="0.25">
      <c r="A26" s="35" t="s">
        <v>9</v>
      </c>
      <c r="B26" s="40"/>
      <c r="C26" s="40"/>
      <c r="D26" s="40"/>
      <c r="E26" s="40"/>
      <c r="F26" s="40"/>
      <c r="G26" s="40"/>
      <c r="H26" s="42">
        <f t="shared" si="5"/>
        <v>0</v>
      </c>
    </row>
    <row r="27" spans="1:8" ht="25.15" customHeight="1" x14ac:dyDescent="0.25">
      <c r="A27" s="35" t="s">
        <v>66</v>
      </c>
      <c r="B27" s="40"/>
      <c r="C27" s="40"/>
      <c r="D27" s="40"/>
      <c r="E27" s="40"/>
      <c r="F27" s="40"/>
      <c r="G27" s="40"/>
      <c r="H27" s="42">
        <f t="shared" si="5"/>
        <v>0</v>
      </c>
    </row>
    <row r="28" spans="1:8" ht="25.15" customHeight="1" x14ac:dyDescent="0.25">
      <c r="A28" s="7" t="s">
        <v>19</v>
      </c>
      <c r="B28" s="40">
        <f>B29</f>
        <v>0</v>
      </c>
      <c r="C28" s="40">
        <f t="shared" ref="C28:G28" si="17">C29</f>
        <v>0</v>
      </c>
      <c r="D28" s="40">
        <f t="shared" si="17"/>
        <v>0</v>
      </c>
      <c r="E28" s="40">
        <f t="shared" si="17"/>
        <v>0</v>
      </c>
      <c r="F28" s="40">
        <f t="shared" si="17"/>
        <v>0</v>
      </c>
      <c r="G28" s="40">
        <f t="shared" si="17"/>
        <v>0</v>
      </c>
      <c r="H28" s="42">
        <f t="shared" si="5"/>
        <v>0</v>
      </c>
    </row>
    <row r="29" spans="1:8" ht="25.15" customHeight="1" x14ac:dyDescent="0.25">
      <c r="A29" s="35" t="s">
        <v>9</v>
      </c>
      <c r="B29" s="40"/>
      <c r="C29" s="40"/>
      <c r="D29" s="40"/>
      <c r="E29" s="40"/>
      <c r="F29" s="40"/>
      <c r="G29" s="40"/>
      <c r="H29" s="42">
        <f t="shared" si="5"/>
        <v>0</v>
      </c>
    </row>
    <row r="30" spans="1:8" ht="30" x14ac:dyDescent="0.25">
      <c r="A30" s="4" t="s">
        <v>12</v>
      </c>
      <c r="B30" s="40">
        <f>B31+B32</f>
        <v>0</v>
      </c>
      <c r="C30" s="40">
        <f t="shared" ref="C30" si="18">C31+C32</f>
        <v>0</v>
      </c>
      <c r="D30" s="40">
        <f t="shared" ref="D30" si="19">D31+D32</f>
        <v>0</v>
      </c>
      <c r="E30" s="40">
        <f t="shared" ref="E30" si="20">E31+E32</f>
        <v>0</v>
      </c>
      <c r="F30" s="40">
        <f t="shared" ref="F30" si="21">F31+F32</f>
        <v>0</v>
      </c>
      <c r="G30" s="40">
        <f t="shared" ref="G30" si="22">G31+G32</f>
        <v>0</v>
      </c>
      <c r="H30" s="42">
        <f t="shared" si="5"/>
        <v>0</v>
      </c>
    </row>
    <row r="31" spans="1:8" x14ac:dyDescent="0.25">
      <c r="A31" s="36" t="s">
        <v>18</v>
      </c>
      <c r="B31" s="40">
        <f>B33+B35</f>
        <v>0</v>
      </c>
      <c r="C31" s="40"/>
      <c r="D31" s="40"/>
      <c r="E31" s="40"/>
      <c r="F31" s="40"/>
      <c r="G31" s="40"/>
      <c r="H31" s="42">
        <f t="shared" si="5"/>
        <v>0</v>
      </c>
    </row>
    <row r="32" spans="1:8" x14ac:dyDescent="0.25">
      <c r="A32" s="36" t="s">
        <v>19</v>
      </c>
      <c r="B32" s="40">
        <f>B36</f>
        <v>0</v>
      </c>
      <c r="C32" s="40"/>
      <c r="D32" s="40"/>
      <c r="E32" s="40"/>
      <c r="F32" s="40"/>
      <c r="G32" s="40"/>
      <c r="H32" s="42">
        <f t="shared" si="5"/>
        <v>0</v>
      </c>
    </row>
    <row r="33" spans="1:8" ht="21" customHeight="1" x14ac:dyDescent="0.25">
      <c r="A33" s="3" t="s">
        <v>9</v>
      </c>
      <c r="B33" s="40"/>
      <c r="C33" s="40"/>
      <c r="D33" s="40"/>
      <c r="E33" s="40"/>
      <c r="F33" s="40"/>
      <c r="G33" s="40"/>
      <c r="H33" s="42">
        <f t="shared" si="5"/>
        <v>0</v>
      </c>
    </row>
    <row r="34" spans="1:8" ht="28.15" customHeight="1" x14ac:dyDescent="0.25">
      <c r="A34" s="3" t="s">
        <v>8</v>
      </c>
      <c r="B34" s="40">
        <f>B35+B36</f>
        <v>0</v>
      </c>
      <c r="C34" s="40"/>
      <c r="D34" s="40"/>
      <c r="E34" s="40"/>
      <c r="F34" s="40"/>
      <c r="G34" s="40"/>
      <c r="H34" s="42">
        <f t="shared" si="5"/>
        <v>0</v>
      </c>
    </row>
    <row r="35" spans="1:8" x14ac:dyDescent="0.25">
      <c r="A35" s="36" t="s">
        <v>18</v>
      </c>
      <c r="B35" s="43"/>
      <c r="C35" s="43"/>
      <c r="D35" s="43"/>
      <c r="E35" s="43"/>
      <c r="F35" s="43"/>
      <c r="G35" s="43"/>
      <c r="H35" s="42">
        <f t="shared" si="5"/>
        <v>0</v>
      </c>
    </row>
    <row r="36" spans="1:8" x14ac:dyDescent="0.25">
      <c r="A36" s="36" t="s">
        <v>19</v>
      </c>
      <c r="B36" s="43"/>
      <c r="C36" s="43"/>
      <c r="D36" s="43"/>
      <c r="E36" s="43"/>
      <c r="F36" s="43"/>
      <c r="G36" s="43"/>
      <c r="H36" s="42">
        <f t="shared" si="5"/>
        <v>0</v>
      </c>
    </row>
  </sheetData>
  <mergeCells count="7">
    <mergeCell ref="A2:H2"/>
    <mergeCell ref="H4:H5"/>
    <mergeCell ref="C4:C5"/>
    <mergeCell ref="B4:B5"/>
    <mergeCell ref="A4:A5"/>
    <mergeCell ref="E4:G4"/>
    <mergeCell ref="D4:D5"/>
  </mergeCells>
  <pageMargins left="0.11811023622047245" right="0" top="0.55118110236220474" bottom="0.35433070866141736" header="0.31496062992125984" footer="0.31496062992125984"/>
  <pageSetup paperSize="9" scale="83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B6" sqref="B6:I36"/>
    </sheetView>
  </sheetViews>
  <sheetFormatPr defaultRowHeight="15" x14ac:dyDescent="0.25"/>
  <cols>
    <col min="1" max="1" width="26.28515625" customWidth="1"/>
    <col min="2" max="2" width="18.85546875" customWidth="1"/>
    <col min="3" max="3" width="16.7109375" customWidth="1"/>
    <col min="4" max="4" width="15.5703125" customWidth="1"/>
    <col min="5" max="6" width="14.7109375" customWidth="1"/>
    <col min="7" max="7" width="13.140625" customWidth="1"/>
    <col min="8" max="8" width="19.5703125" customWidth="1"/>
  </cols>
  <sheetData>
    <row r="1" spans="1:9" ht="15.75" x14ac:dyDescent="0.25">
      <c r="A1" s="2"/>
      <c r="B1" s="1"/>
      <c r="C1" s="1"/>
      <c r="D1" s="1"/>
      <c r="E1" s="1"/>
      <c r="F1" s="1"/>
      <c r="G1" s="1"/>
      <c r="H1" s="1"/>
    </row>
    <row r="2" spans="1:9" ht="33" customHeight="1" x14ac:dyDescent="0.25">
      <c r="A2" s="61" t="s">
        <v>31</v>
      </c>
      <c r="B2" s="61"/>
      <c r="C2" s="61"/>
      <c r="D2" s="61"/>
      <c r="E2" s="61"/>
      <c r="F2" s="61"/>
      <c r="G2" s="61"/>
      <c r="H2" s="61"/>
    </row>
    <row r="3" spans="1:9" x14ac:dyDescent="0.25">
      <c r="A3" s="1"/>
      <c r="B3" s="1"/>
      <c r="C3" s="1"/>
      <c r="D3" s="1"/>
      <c r="E3" s="1"/>
      <c r="F3" s="1"/>
      <c r="G3" s="1"/>
      <c r="H3" s="1"/>
    </row>
    <row r="4" spans="1:9" ht="14.45" customHeight="1" x14ac:dyDescent="0.25">
      <c r="A4" s="45" t="s">
        <v>0</v>
      </c>
      <c r="B4" s="45" t="s">
        <v>28</v>
      </c>
      <c r="C4" s="45" t="s">
        <v>29</v>
      </c>
      <c r="D4" s="59" t="s">
        <v>16</v>
      </c>
      <c r="E4" s="50" t="s">
        <v>10</v>
      </c>
      <c r="F4" s="51"/>
      <c r="G4" s="52"/>
      <c r="H4" s="57" t="s">
        <v>30</v>
      </c>
    </row>
    <row r="5" spans="1:9" ht="41.45" customHeight="1" x14ac:dyDescent="0.25">
      <c r="A5" s="47"/>
      <c r="B5" s="47"/>
      <c r="C5" s="47"/>
      <c r="D5" s="60"/>
      <c r="E5" s="5" t="s">
        <v>1</v>
      </c>
      <c r="F5" s="5" t="s">
        <v>2</v>
      </c>
      <c r="G5" s="6" t="s">
        <v>3</v>
      </c>
      <c r="H5" s="58"/>
      <c r="I5" s="39" t="s">
        <v>67</v>
      </c>
    </row>
    <row r="6" spans="1:9" ht="22.9" customHeight="1" x14ac:dyDescent="0.25">
      <c r="A6" s="3" t="s">
        <v>11</v>
      </c>
      <c r="B6" s="40">
        <f>B7+B8</f>
        <v>0</v>
      </c>
      <c r="C6" s="40">
        <f t="shared" ref="C6:G6" si="0">C7+C8</f>
        <v>0</v>
      </c>
      <c r="D6" s="40">
        <f t="shared" si="0"/>
        <v>0</v>
      </c>
      <c r="E6" s="40">
        <f t="shared" si="0"/>
        <v>0</v>
      </c>
      <c r="F6" s="40">
        <f t="shared" si="0"/>
        <v>0</v>
      </c>
      <c r="G6" s="40">
        <f t="shared" si="0"/>
        <v>0</v>
      </c>
      <c r="H6" s="42">
        <f>C6+E6+F6+G6</f>
        <v>0</v>
      </c>
      <c r="I6" s="38">
        <f>H6+'Заработная плата'!H6</f>
        <v>0</v>
      </c>
    </row>
    <row r="7" spans="1:9" x14ac:dyDescent="0.25">
      <c r="A7" s="35" t="s">
        <v>18</v>
      </c>
      <c r="B7" s="40"/>
      <c r="C7" s="40"/>
      <c r="D7" s="40"/>
      <c r="E7" s="40"/>
      <c r="F7" s="40"/>
      <c r="G7" s="40"/>
      <c r="H7" s="42">
        <f t="shared" ref="H7:H36" si="1">C7+E7+F7+G7</f>
        <v>0</v>
      </c>
      <c r="I7" s="38">
        <f>H7+'Заработная плата'!H7</f>
        <v>0</v>
      </c>
    </row>
    <row r="8" spans="1:9" x14ac:dyDescent="0.25">
      <c r="A8" s="35" t="s">
        <v>19</v>
      </c>
      <c r="B8" s="40"/>
      <c r="C8" s="40"/>
      <c r="D8" s="40"/>
      <c r="E8" s="40"/>
      <c r="F8" s="40"/>
      <c r="G8" s="40"/>
      <c r="H8" s="42">
        <f t="shared" si="1"/>
        <v>0</v>
      </c>
      <c r="I8" s="38">
        <f>H8+'Заработная плата'!H8</f>
        <v>0</v>
      </c>
    </row>
    <row r="9" spans="1:9" ht="48" customHeight="1" x14ac:dyDescent="0.25">
      <c r="A9" s="4" t="s">
        <v>13</v>
      </c>
      <c r="B9" s="40"/>
      <c r="C9" s="40"/>
      <c r="D9" s="40"/>
      <c r="E9" s="40"/>
      <c r="F9" s="40"/>
      <c r="G9" s="40"/>
      <c r="H9" s="42">
        <f t="shared" si="1"/>
        <v>0</v>
      </c>
      <c r="I9" s="38">
        <f>H9+'Заработная плата'!H9</f>
        <v>0</v>
      </c>
    </row>
    <row r="10" spans="1:9" x14ac:dyDescent="0.25">
      <c r="A10" s="4" t="s">
        <v>56</v>
      </c>
      <c r="B10" s="40">
        <f>B11+B12</f>
        <v>0</v>
      </c>
      <c r="C10" s="40">
        <f t="shared" ref="C10:G10" si="2">C11+C12</f>
        <v>0</v>
      </c>
      <c r="D10" s="40">
        <f t="shared" si="2"/>
        <v>0</v>
      </c>
      <c r="E10" s="40">
        <f t="shared" si="2"/>
        <v>0</v>
      </c>
      <c r="F10" s="40">
        <f t="shared" si="2"/>
        <v>0</v>
      </c>
      <c r="G10" s="40">
        <f t="shared" si="2"/>
        <v>0</v>
      </c>
      <c r="H10" s="42">
        <f t="shared" si="1"/>
        <v>0</v>
      </c>
      <c r="I10" s="38">
        <f>H10+'Заработная плата'!H10</f>
        <v>0</v>
      </c>
    </row>
    <row r="11" spans="1:9" x14ac:dyDescent="0.25">
      <c r="A11" s="35" t="s">
        <v>18</v>
      </c>
      <c r="B11" s="40"/>
      <c r="C11" s="40"/>
      <c r="D11" s="40"/>
      <c r="E11" s="40"/>
      <c r="F11" s="40"/>
      <c r="G11" s="40"/>
      <c r="H11" s="42">
        <f t="shared" si="1"/>
        <v>0</v>
      </c>
      <c r="I11" s="38">
        <f>H11+'Заработная плата'!H11</f>
        <v>0</v>
      </c>
    </row>
    <row r="12" spans="1:9" x14ac:dyDescent="0.25">
      <c r="A12" s="35" t="s">
        <v>19</v>
      </c>
      <c r="B12" s="40"/>
      <c r="C12" s="40"/>
      <c r="D12" s="40"/>
      <c r="E12" s="40"/>
      <c r="F12" s="40"/>
      <c r="G12" s="40"/>
      <c r="H12" s="42">
        <f t="shared" si="1"/>
        <v>0</v>
      </c>
      <c r="I12" s="38">
        <f>H12+'Заработная плата'!H12</f>
        <v>0</v>
      </c>
    </row>
    <row r="13" spans="1:9" ht="30" x14ac:dyDescent="0.25">
      <c r="A13" s="4" t="s">
        <v>5</v>
      </c>
      <c r="B13" s="40">
        <f>B14+B15</f>
        <v>0</v>
      </c>
      <c r="C13" s="40">
        <f t="shared" ref="C13:G13" si="3">C14+C15</f>
        <v>0</v>
      </c>
      <c r="D13" s="40">
        <f t="shared" si="3"/>
        <v>0</v>
      </c>
      <c r="E13" s="40">
        <f t="shared" si="3"/>
        <v>0</v>
      </c>
      <c r="F13" s="40">
        <f t="shared" si="3"/>
        <v>0</v>
      </c>
      <c r="G13" s="40">
        <f t="shared" si="3"/>
        <v>0</v>
      </c>
      <c r="H13" s="42">
        <f t="shared" si="1"/>
        <v>0</v>
      </c>
      <c r="I13" s="38">
        <f>H13+'Заработная плата'!H13</f>
        <v>0</v>
      </c>
    </row>
    <row r="14" spans="1:9" x14ac:dyDescent="0.25">
      <c r="A14" s="35" t="s">
        <v>18</v>
      </c>
      <c r="B14" s="40"/>
      <c r="C14" s="40"/>
      <c r="D14" s="40"/>
      <c r="E14" s="40"/>
      <c r="F14" s="40"/>
      <c r="G14" s="40"/>
      <c r="H14" s="42">
        <f t="shared" si="1"/>
        <v>0</v>
      </c>
      <c r="I14" s="38">
        <f>H14+'Заработная плата'!H14</f>
        <v>0</v>
      </c>
    </row>
    <row r="15" spans="1:9" ht="22.9" customHeight="1" x14ac:dyDescent="0.25">
      <c r="A15" s="35" t="s">
        <v>19</v>
      </c>
      <c r="B15" s="40"/>
      <c r="C15" s="40"/>
      <c r="D15" s="40"/>
      <c r="E15" s="40"/>
      <c r="F15" s="40"/>
      <c r="G15" s="40"/>
      <c r="H15" s="42">
        <f t="shared" si="1"/>
        <v>0</v>
      </c>
      <c r="I15" s="38">
        <f>H15+'Заработная плата'!H15</f>
        <v>0</v>
      </c>
    </row>
    <row r="16" spans="1:9" ht="44.45" customHeight="1" x14ac:dyDescent="0.25">
      <c r="A16" s="4" t="s">
        <v>6</v>
      </c>
      <c r="B16" s="40">
        <f>B17+B20</f>
        <v>0</v>
      </c>
      <c r="C16" s="40">
        <f t="shared" ref="C16:G16" si="4">C17+C20</f>
        <v>0</v>
      </c>
      <c r="D16" s="40">
        <f t="shared" si="4"/>
        <v>0</v>
      </c>
      <c r="E16" s="40">
        <f t="shared" si="4"/>
        <v>0</v>
      </c>
      <c r="F16" s="40">
        <f t="shared" si="4"/>
        <v>0</v>
      </c>
      <c r="G16" s="40">
        <f t="shared" si="4"/>
        <v>0</v>
      </c>
      <c r="H16" s="42">
        <f t="shared" si="1"/>
        <v>0</v>
      </c>
      <c r="I16" s="38">
        <f>H16+'Заработная плата'!H16</f>
        <v>0</v>
      </c>
    </row>
    <row r="17" spans="1:9" x14ac:dyDescent="0.25">
      <c r="A17" s="37" t="s">
        <v>18</v>
      </c>
      <c r="B17" s="40">
        <f>B18+B19</f>
        <v>0</v>
      </c>
      <c r="C17" s="40">
        <f t="shared" ref="C17:G17" si="5">C18+C19</f>
        <v>0</v>
      </c>
      <c r="D17" s="40">
        <f t="shared" si="5"/>
        <v>0</v>
      </c>
      <c r="E17" s="40">
        <f t="shared" si="5"/>
        <v>0</v>
      </c>
      <c r="F17" s="40">
        <f t="shared" si="5"/>
        <v>0</v>
      </c>
      <c r="G17" s="40">
        <f t="shared" si="5"/>
        <v>0</v>
      </c>
      <c r="H17" s="42">
        <f t="shared" si="1"/>
        <v>0</v>
      </c>
      <c r="I17" s="38">
        <f>H17+'Заработная плата'!H17</f>
        <v>0</v>
      </c>
    </row>
    <row r="18" spans="1:9" x14ac:dyDescent="0.25">
      <c r="A18" s="35" t="s">
        <v>64</v>
      </c>
      <c r="B18" s="40"/>
      <c r="C18" s="40"/>
      <c r="D18" s="40"/>
      <c r="E18" s="40"/>
      <c r="F18" s="40"/>
      <c r="G18" s="40"/>
      <c r="H18" s="42">
        <f t="shared" si="1"/>
        <v>0</v>
      </c>
      <c r="I18" s="38">
        <f>H18+'Заработная плата'!H18</f>
        <v>0</v>
      </c>
    </row>
    <row r="19" spans="1:9" x14ac:dyDescent="0.25">
      <c r="A19" s="35" t="s">
        <v>63</v>
      </c>
      <c r="B19" s="40"/>
      <c r="C19" s="40"/>
      <c r="D19" s="40"/>
      <c r="E19" s="40"/>
      <c r="F19" s="40"/>
      <c r="G19" s="40"/>
      <c r="H19" s="42">
        <f t="shared" si="1"/>
        <v>0</v>
      </c>
      <c r="I19" s="38">
        <f>H19+'Заработная плата'!H19</f>
        <v>0</v>
      </c>
    </row>
    <row r="20" spans="1:9" x14ac:dyDescent="0.25">
      <c r="A20" s="37" t="s">
        <v>19</v>
      </c>
      <c r="B20" s="40">
        <f>B21+B22</f>
        <v>0</v>
      </c>
      <c r="C20" s="40">
        <f t="shared" ref="C20:G20" si="6">C21+C22</f>
        <v>0</v>
      </c>
      <c r="D20" s="40">
        <f t="shared" si="6"/>
        <v>0</v>
      </c>
      <c r="E20" s="40">
        <f t="shared" si="6"/>
        <v>0</v>
      </c>
      <c r="F20" s="40">
        <f t="shared" si="6"/>
        <v>0</v>
      </c>
      <c r="G20" s="40">
        <f t="shared" si="6"/>
        <v>0</v>
      </c>
      <c r="H20" s="42">
        <f t="shared" si="1"/>
        <v>0</v>
      </c>
      <c r="I20" s="38">
        <f>H20+'Заработная плата'!H20</f>
        <v>0</v>
      </c>
    </row>
    <row r="21" spans="1:9" x14ac:dyDescent="0.25">
      <c r="A21" s="35" t="s">
        <v>64</v>
      </c>
      <c r="B21" s="40"/>
      <c r="C21" s="40"/>
      <c r="D21" s="40"/>
      <c r="E21" s="40"/>
      <c r="F21" s="40"/>
      <c r="G21" s="40"/>
      <c r="H21" s="42">
        <f t="shared" si="1"/>
        <v>0</v>
      </c>
      <c r="I21" s="38">
        <f>H21+'Заработная плата'!H21</f>
        <v>0</v>
      </c>
    </row>
    <row r="22" spans="1:9" x14ac:dyDescent="0.25">
      <c r="A22" s="35" t="s">
        <v>63</v>
      </c>
      <c r="B22" s="40"/>
      <c r="C22" s="40"/>
      <c r="D22" s="40"/>
      <c r="E22" s="40"/>
      <c r="F22" s="40"/>
      <c r="G22" s="40"/>
      <c r="H22" s="42">
        <f t="shared" si="1"/>
        <v>0</v>
      </c>
      <c r="I22" s="38">
        <f>H22+'Заработная плата'!H22</f>
        <v>0</v>
      </c>
    </row>
    <row r="23" spans="1:9" x14ac:dyDescent="0.25">
      <c r="A23" s="3" t="s">
        <v>7</v>
      </c>
      <c r="B23" s="40">
        <f>B24+B28</f>
        <v>0</v>
      </c>
      <c r="C23" s="40">
        <f t="shared" ref="C23:G23" si="7">C24+C28</f>
        <v>0</v>
      </c>
      <c r="D23" s="40">
        <f t="shared" si="7"/>
        <v>0</v>
      </c>
      <c r="E23" s="40">
        <f t="shared" si="7"/>
        <v>0</v>
      </c>
      <c r="F23" s="40">
        <f t="shared" si="7"/>
        <v>0</v>
      </c>
      <c r="G23" s="40">
        <f t="shared" si="7"/>
        <v>0</v>
      </c>
      <c r="H23" s="42">
        <f t="shared" si="1"/>
        <v>0</v>
      </c>
      <c r="I23" s="38">
        <f>H23+'Заработная плата'!H23</f>
        <v>0</v>
      </c>
    </row>
    <row r="24" spans="1:9" x14ac:dyDescent="0.25">
      <c r="A24" s="37" t="s">
        <v>18</v>
      </c>
      <c r="B24" s="40">
        <f>B25+B26+B27</f>
        <v>0</v>
      </c>
      <c r="C24" s="40">
        <f t="shared" ref="C24:G24" si="8">C25+C26+C27</f>
        <v>0</v>
      </c>
      <c r="D24" s="40">
        <f t="shared" si="8"/>
        <v>0</v>
      </c>
      <c r="E24" s="40">
        <f t="shared" si="8"/>
        <v>0</v>
      </c>
      <c r="F24" s="40">
        <f t="shared" si="8"/>
        <v>0</v>
      </c>
      <c r="G24" s="40">
        <f t="shared" si="8"/>
        <v>0</v>
      </c>
      <c r="H24" s="42">
        <f t="shared" si="1"/>
        <v>0</v>
      </c>
      <c r="I24" s="38">
        <f>H24+'Заработная плата'!H24</f>
        <v>0</v>
      </c>
    </row>
    <row r="25" spans="1:9" x14ac:dyDescent="0.25">
      <c r="A25" s="35" t="s">
        <v>65</v>
      </c>
      <c r="B25" s="40"/>
      <c r="C25" s="40"/>
      <c r="D25" s="40"/>
      <c r="E25" s="40"/>
      <c r="F25" s="40"/>
      <c r="G25" s="40"/>
      <c r="H25" s="42">
        <f t="shared" si="1"/>
        <v>0</v>
      </c>
      <c r="I25" s="38">
        <f>H25+'Заработная плата'!H25</f>
        <v>0</v>
      </c>
    </row>
    <row r="26" spans="1:9" x14ac:dyDescent="0.25">
      <c r="A26" s="35" t="s">
        <v>9</v>
      </c>
      <c r="B26" s="40"/>
      <c r="C26" s="40"/>
      <c r="D26" s="40"/>
      <c r="E26" s="40"/>
      <c r="F26" s="40"/>
      <c r="G26" s="40"/>
      <c r="H26" s="42">
        <f t="shared" si="1"/>
        <v>0</v>
      </c>
      <c r="I26" s="38">
        <f>H26+'Заработная плата'!H26</f>
        <v>0</v>
      </c>
    </row>
    <row r="27" spans="1:9" x14ac:dyDescent="0.25">
      <c r="A27" s="35" t="s">
        <v>66</v>
      </c>
      <c r="B27" s="40"/>
      <c r="C27" s="40"/>
      <c r="D27" s="40"/>
      <c r="E27" s="40"/>
      <c r="F27" s="40"/>
      <c r="G27" s="40"/>
      <c r="H27" s="42">
        <f t="shared" si="1"/>
        <v>0</v>
      </c>
      <c r="I27" s="38">
        <f>H27+'Заработная плата'!H27</f>
        <v>0</v>
      </c>
    </row>
    <row r="28" spans="1:9" x14ac:dyDescent="0.25">
      <c r="A28" s="37" t="s">
        <v>19</v>
      </c>
      <c r="B28" s="40">
        <f>B29</f>
        <v>0</v>
      </c>
      <c r="C28" s="40">
        <f t="shared" ref="C28:G28" si="9">C29</f>
        <v>0</v>
      </c>
      <c r="D28" s="40">
        <f t="shared" si="9"/>
        <v>0</v>
      </c>
      <c r="E28" s="40">
        <f t="shared" si="9"/>
        <v>0</v>
      </c>
      <c r="F28" s="40">
        <f t="shared" si="9"/>
        <v>0</v>
      </c>
      <c r="G28" s="40">
        <f t="shared" si="9"/>
        <v>0</v>
      </c>
      <c r="H28" s="42">
        <f t="shared" si="1"/>
        <v>0</v>
      </c>
      <c r="I28" s="38">
        <f>H28+'Заработная плата'!H28</f>
        <v>0</v>
      </c>
    </row>
    <row r="29" spans="1:9" x14ac:dyDescent="0.25">
      <c r="A29" s="35" t="s">
        <v>63</v>
      </c>
      <c r="B29" s="40"/>
      <c r="C29" s="40"/>
      <c r="D29" s="40"/>
      <c r="E29" s="40"/>
      <c r="F29" s="40"/>
      <c r="G29" s="40"/>
      <c r="H29" s="42">
        <f t="shared" si="1"/>
        <v>0</v>
      </c>
      <c r="I29" s="38">
        <f>H29+'Заработная плата'!H29</f>
        <v>0</v>
      </c>
    </row>
    <row r="30" spans="1:9" ht="30" x14ac:dyDescent="0.25">
      <c r="A30" s="4" t="s">
        <v>12</v>
      </c>
      <c r="B30" s="40">
        <f>B31+B32</f>
        <v>0</v>
      </c>
      <c r="C30" s="40">
        <f t="shared" ref="C30:G30" si="10">C31+C32</f>
        <v>0</v>
      </c>
      <c r="D30" s="40">
        <f t="shared" si="10"/>
        <v>0</v>
      </c>
      <c r="E30" s="40">
        <f t="shared" si="10"/>
        <v>0</v>
      </c>
      <c r="F30" s="40">
        <f t="shared" si="10"/>
        <v>0</v>
      </c>
      <c r="G30" s="40">
        <f t="shared" si="10"/>
        <v>0</v>
      </c>
      <c r="H30" s="42">
        <f t="shared" si="1"/>
        <v>0</v>
      </c>
      <c r="I30" s="38">
        <f>H30+'Заработная плата'!H30</f>
        <v>0</v>
      </c>
    </row>
    <row r="31" spans="1:9" x14ac:dyDescent="0.25">
      <c r="A31" s="4" t="s">
        <v>18</v>
      </c>
      <c r="B31" s="40"/>
      <c r="C31" s="40"/>
      <c r="D31" s="40"/>
      <c r="E31" s="40"/>
      <c r="F31" s="40"/>
      <c r="G31" s="40"/>
      <c r="H31" s="42">
        <f t="shared" si="1"/>
        <v>0</v>
      </c>
      <c r="I31" s="38">
        <f>H31+'Заработная плата'!H31</f>
        <v>0</v>
      </c>
    </row>
    <row r="32" spans="1:9" x14ac:dyDescent="0.25">
      <c r="A32" s="4" t="s">
        <v>19</v>
      </c>
      <c r="B32" s="40">
        <f>B36</f>
        <v>0</v>
      </c>
      <c r="C32" s="40"/>
      <c r="D32" s="40"/>
      <c r="E32" s="40"/>
      <c r="F32" s="40"/>
      <c r="G32" s="40"/>
      <c r="H32" s="42">
        <f t="shared" si="1"/>
        <v>0</v>
      </c>
      <c r="I32" s="38">
        <f>H32+'Заработная плата'!H32</f>
        <v>0</v>
      </c>
    </row>
    <row r="33" spans="1:9" x14ac:dyDescent="0.25">
      <c r="A33" s="3" t="s">
        <v>9</v>
      </c>
      <c r="B33" s="40"/>
      <c r="C33" s="40"/>
      <c r="D33" s="40"/>
      <c r="E33" s="40"/>
      <c r="F33" s="40"/>
      <c r="G33" s="40"/>
      <c r="H33" s="42">
        <f t="shared" si="1"/>
        <v>0</v>
      </c>
      <c r="I33" s="38">
        <f>H33+'Заработная плата'!H33</f>
        <v>0</v>
      </c>
    </row>
    <row r="34" spans="1:9" x14ac:dyDescent="0.25">
      <c r="A34" s="3" t="s">
        <v>8</v>
      </c>
      <c r="B34" s="40">
        <f>B35+B36</f>
        <v>0</v>
      </c>
      <c r="C34" s="40">
        <f t="shared" ref="C34:G34" si="11">C35+C36</f>
        <v>0</v>
      </c>
      <c r="D34" s="40">
        <f t="shared" si="11"/>
        <v>0</v>
      </c>
      <c r="E34" s="40">
        <f t="shared" si="11"/>
        <v>0</v>
      </c>
      <c r="F34" s="40">
        <f t="shared" si="11"/>
        <v>0</v>
      </c>
      <c r="G34" s="40">
        <f t="shared" si="11"/>
        <v>0</v>
      </c>
      <c r="H34" s="42">
        <f t="shared" si="1"/>
        <v>0</v>
      </c>
      <c r="I34" s="38">
        <f>H34+'Заработная плата'!H34</f>
        <v>0</v>
      </c>
    </row>
    <row r="35" spans="1:9" x14ac:dyDescent="0.25">
      <c r="A35" s="36" t="s">
        <v>18</v>
      </c>
      <c r="B35" s="43"/>
      <c r="C35" s="43"/>
      <c r="D35" s="43"/>
      <c r="E35" s="43"/>
      <c r="F35" s="43"/>
      <c r="G35" s="43"/>
      <c r="H35" s="42">
        <f t="shared" si="1"/>
        <v>0</v>
      </c>
      <c r="I35" s="38">
        <f>H35+'Заработная плата'!H35</f>
        <v>0</v>
      </c>
    </row>
    <row r="36" spans="1:9" x14ac:dyDescent="0.25">
      <c r="A36" s="36" t="s">
        <v>19</v>
      </c>
      <c r="B36" s="43"/>
      <c r="C36" s="43"/>
      <c r="D36" s="43"/>
      <c r="E36" s="43"/>
      <c r="F36" s="43"/>
      <c r="G36" s="43"/>
      <c r="H36" s="42">
        <f t="shared" si="1"/>
        <v>0</v>
      </c>
      <c r="I36" s="38">
        <f>H36+'Заработная плата'!H36</f>
        <v>0</v>
      </c>
    </row>
  </sheetData>
  <mergeCells count="7">
    <mergeCell ref="A2:H2"/>
    <mergeCell ref="H4:H5"/>
    <mergeCell ref="A4:A5"/>
    <mergeCell ref="B4:B5"/>
    <mergeCell ref="C4:C5"/>
    <mergeCell ref="E4:G4"/>
    <mergeCell ref="D4:D5"/>
  </mergeCells>
  <pageMargins left="0.11811023622047245" right="0" top="0.55118110236220474" bottom="0.35433070866141736" header="0.31496062992125984" footer="0.31496062992125984"/>
  <pageSetup paperSize="9" scale="82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="91" zoomScaleNormal="91" workbookViewId="0">
      <selection activeCell="A19" sqref="A19:XFD58"/>
    </sheetView>
  </sheetViews>
  <sheetFormatPr defaultRowHeight="15" x14ac:dyDescent="0.25"/>
  <cols>
    <col min="1" max="1" width="40.5703125" customWidth="1"/>
    <col min="2" max="2" width="19.28515625" customWidth="1"/>
    <col min="3" max="3" width="17.28515625" customWidth="1"/>
    <col min="4" max="4" width="16.42578125" customWidth="1"/>
    <col min="5" max="5" width="17.7109375" customWidth="1"/>
    <col min="6" max="6" width="18.85546875" customWidth="1"/>
    <col min="7" max="7" width="23" customWidth="1"/>
  </cols>
  <sheetData>
    <row r="1" spans="1:7" x14ac:dyDescent="0.25">
      <c r="D1" s="34" t="s">
        <v>61</v>
      </c>
    </row>
    <row r="3" spans="1:7" ht="52.5" customHeight="1" x14ac:dyDescent="0.25">
      <c r="A3" s="45" t="s">
        <v>42</v>
      </c>
      <c r="B3" s="62" t="s">
        <v>57</v>
      </c>
      <c r="C3" s="63"/>
      <c r="D3" s="64"/>
      <c r="E3" s="62" t="s">
        <v>58</v>
      </c>
      <c r="F3" s="63"/>
      <c r="G3" s="64"/>
    </row>
    <row r="4" spans="1:7" ht="74.45" customHeight="1" x14ac:dyDescent="0.25">
      <c r="A4" s="47"/>
      <c r="B4" s="11" t="s">
        <v>32</v>
      </c>
      <c r="C4" s="23" t="s">
        <v>55</v>
      </c>
      <c r="D4" s="11" t="s">
        <v>33</v>
      </c>
      <c r="E4" s="16" t="s">
        <v>32</v>
      </c>
      <c r="F4" s="23" t="s">
        <v>55</v>
      </c>
      <c r="G4" s="16" t="s">
        <v>33</v>
      </c>
    </row>
    <row r="5" spans="1:7" x14ac:dyDescent="0.25">
      <c r="A5" s="25" t="s">
        <v>35</v>
      </c>
      <c r="B5" s="29"/>
      <c r="C5" s="29"/>
      <c r="D5" s="29"/>
      <c r="E5" s="29"/>
      <c r="F5" s="29"/>
      <c r="G5" s="29"/>
    </row>
    <row r="6" spans="1:7" x14ac:dyDescent="0.25">
      <c r="A6" s="17" t="s">
        <v>37</v>
      </c>
      <c r="B6" s="10"/>
      <c r="C6" s="31"/>
      <c r="D6" s="10"/>
      <c r="E6" s="10"/>
      <c r="F6" s="10"/>
      <c r="G6" s="10"/>
    </row>
    <row r="7" spans="1:7" x14ac:dyDescent="0.25">
      <c r="A7" s="19">
        <v>3.59</v>
      </c>
      <c r="B7" s="10"/>
      <c r="C7" s="31" t="s">
        <v>14</v>
      </c>
      <c r="D7" s="31" t="s">
        <v>14</v>
      </c>
      <c r="E7" s="31" t="s">
        <v>14</v>
      </c>
      <c r="F7" s="31" t="s">
        <v>14</v>
      </c>
      <c r="G7" s="31" t="s">
        <v>14</v>
      </c>
    </row>
    <row r="8" spans="1:7" x14ac:dyDescent="0.25">
      <c r="A8" s="19">
        <v>4.62</v>
      </c>
      <c r="B8" s="10"/>
      <c r="C8" s="31" t="s">
        <v>14</v>
      </c>
      <c r="D8" s="31" t="s">
        <v>14</v>
      </c>
      <c r="E8" s="31" t="s">
        <v>14</v>
      </c>
      <c r="F8" s="31" t="s">
        <v>14</v>
      </c>
      <c r="G8" s="31" t="s">
        <v>14</v>
      </c>
    </row>
    <row r="9" spans="1:7" x14ac:dyDescent="0.25">
      <c r="A9" s="19">
        <v>5.97</v>
      </c>
      <c r="B9" s="10"/>
      <c r="C9" s="31" t="s">
        <v>14</v>
      </c>
      <c r="D9" s="31" t="s">
        <v>14</v>
      </c>
      <c r="E9" s="31" t="s">
        <v>14</v>
      </c>
      <c r="F9" s="31" t="s">
        <v>14</v>
      </c>
      <c r="G9" s="31" t="s">
        <v>14</v>
      </c>
    </row>
    <row r="10" spans="1:7" x14ac:dyDescent="0.25">
      <c r="A10" s="19">
        <v>3.98</v>
      </c>
      <c r="B10" s="10"/>
      <c r="C10" s="31" t="s">
        <v>14</v>
      </c>
      <c r="D10" s="31" t="s">
        <v>14</v>
      </c>
      <c r="E10" s="31" t="s">
        <v>14</v>
      </c>
      <c r="F10" s="31" t="s">
        <v>14</v>
      </c>
      <c r="G10" s="31" t="s">
        <v>14</v>
      </c>
    </row>
    <row r="11" spans="1:7" x14ac:dyDescent="0.25">
      <c r="A11" s="19">
        <v>4.92</v>
      </c>
      <c r="B11" s="10"/>
      <c r="C11" s="31" t="s">
        <v>14</v>
      </c>
      <c r="D11" s="31" t="s">
        <v>14</v>
      </c>
      <c r="E11" s="31" t="s">
        <v>14</v>
      </c>
      <c r="F11" s="31" t="s">
        <v>14</v>
      </c>
      <c r="G11" s="31" t="s">
        <v>14</v>
      </c>
    </row>
    <row r="12" spans="1:7" x14ac:dyDescent="0.25">
      <c r="A12" s="17" t="s">
        <v>38</v>
      </c>
      <c r="B12" s="10"/>
      <c r="C12" s="31"/>
      <c r="D12" s="10"/>
      <c r="E12" s="31"/>
      <c r="F12" s="31"/>
      <c r="G12" s="31"/>
    </row>
    <row r="13" spans="1:7" x14ac:dyDescent="0.25">
      <c r="A13" s="20">
        <v>4.71</v>
      </c>
      <c r="B13" s="4"/>
      <c r="C13" s="31" t="s">
        <v>14</v>
      </c>
      <c r="D13" s="4"/>
      <c r="E13" s="31" t="s">
        <v>14</v>
      </c>
      <c r="F13" s="31" t="s">
        <v>14</v>
      </c>
      <c r="G13" s="31" t="s">
        <v>14</v>
      </c>
    </row>
    <row r="14" spans="1:7" x14ac:dyDescent="0.25">
      <c r="A14" s="20">
        <v>5.71</v>
      </c>
      <c r="B14" s="10"/>
      <c r="C14" s="31" t="s">
        <v>14</v>
      </c>
      <c r="D14" s="10"/>
      <c r="E14" s="31" t="s">
        <v>14</v>
      </c>
      <c r="F14" s="31" t="s">
        <v>14</v>
      </c>
      <c r="G14" s="31" t="s">
        <v>14</v>
      </c>
    </row>
    <row r="15" spans="1:7" x14ac:dyDescent="0.25">
      <c r="A15" s="20">
        <v>7.37</v>
      </c>
      <c r="B15" s="10"/>
      <c r="C15" s="31" t="s">
        <v>14</v>
      </c>
      <c r="D15" s="10"/>
      <c r="E15" s="31" t="s">
        <v>14</v>
      </c>
      <c r="F15" s="31" t="s">
        <v>14</v>
      </c>
      <c r="G15" s="31" t="s">
        <v>14</v>
      </c>
    </row>
    <row r="16" spans="1:7" x14ac:dyDescent="0.25">
      <c r="A16" s="20">
        <v>7.33</v>
      </c>
      <c r="B16" s="10"/>
      <c r="C16" s="31" t="s">
        <v>14</v>
      </c>
      <c r="D16" s="10"/>
      <c r="E16" s="31" t="s">
        <v>14</v>
      </c>
      <c r="F16" s="31" t="s">
        <v>14</v>
      </c>
      <c r="G16" s="31" t="s">
        <v>14</v>
      </c>
    </row>
    <row r="17" spans="1:7" x14ac:dyDescent="0.25">
      <c r="A17" s="20">
        <v>5.16</v>
      </c>
      <c r="B17" s="10"/>
      <c r="C17" s="31" t="s">
        <v>14</v>
      </c>
      <c r="D17" s="10"/>
      <c r="E17" s="31" t="s">
        <v>14</v>
      </c>
      <c r="F17" s="31" t="s">
        <v>14</v>
      </c>
      <c r="G17" s="31" t="s">
        <v>14</v>
      </c>
    </row>
    <row r="18" spans="1:7" x14ac:dyDescent="0.25">
      <c r="A18" s="20">
        <v>6.18</v>
      </c>
      <c r="B18" s="10"/>
      <c r="C18" s="31" t="s">
        <v>14</v>
      </c>
      <c r="D18" s="10"/>
      <c r="E18" s="31" t="s">
        <v>14</v>
      </c>
      <c r="F18" s="31" t="s">
        <v>14</v>
      </c>
      <c r="G18" s="31" t="s">
        <v>14</v>
      </c>
    </row>
  </sheetData>
  <mergeCells count="3">
    <mergeCell ref="A3:A4"/>
    <mergeCell ref="B3:D3"/>
    <mergeCell ref="E3:G3"/>
  </mergeCells>
  <pageMargins left="0" right="0" top="0" bottom="0" header="0.31496062992125984" footer="0.31496062992125984"/>
  <pageSetup paperSize="9" scale="4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="91" zoomScaleNormal="91" workbookViewId="0">
      <selection activeCell="D21" sqref="D21"/>
    </sheetView>
  </sheetViews>
  <sheetFormatPr defaultRowHeight="15" x14ac:dyDescent="0.25"/>
  <cols>
    <col min="1" max="1" width="40.5703125" customWidth="1"/>
    <col min="2" max="2" width="19.28515625" customWidth="1"/>
    <col min="3" max="3" width="17.28515625" customWidth="1"/>
    <col min="4" max="4" width="16.42578125" customWidth="1"/>
    <col min="5" max="5" width="17.7109375" customWidth="1"/>
    <col min="6" max="6" width="18.85546875" customWidth="1"/>
    <col min="7" max="7" width="23" customWidth="1"/>
  </cols>
  <sheetData>
    <row r="1" spans="1:7" x14ac:dyDescent="0.25">
      <c r="D1" s="34" t="s">
        <v>61</v>
      </c>
    </row>
    <row r="3" spans="1:7" ht="52.5" customHeight="1" x14ac:dyDescent="0.25">
      <c r="A3" s="45" t="s">
        <v>42</v>
      </c>
      <c r="B3" s="62" t="s">
        <v>57</v>
      </c>
      <c r="C3" s="63"/>
      <c r="D3" s="64"/>
      <c r="E3" s="62" t="s">
        <v>58</v>
      </c>
      <c r="F3" s="63"/>
      <c r="G3" s="64"/>
    </row>
    <row r="4" spans="1:7" ht="74.45" customHeight="1" x14ac:dyDescent="0.25">
      <c r="A4" s="47"/>
      <c r="B4" s="44" t="s">
        <v>32</v>
      </c>
      <c r="C4" s="23" t="s">
        <v>55</v>
      </c>
      <c r="D4" s="44" t="s">
        <v>33</v>
      </c>
      <c r="E4" s="44" t="s">
        <v>32</v>
      </c>
      <c r="F4" s="23" t="s">
        <v>55</v>
      </c>
      <c r="G4" s="44" t="s">
        <v>33</v>
      </c>
    </row>
    <row r="5" spans="1:7" x14ac:dyDescent="0.25">
      <c r="A5" s="25" t="s">
        <v>34</v>
      </c>
      <c r="B5" s="25"/>
      <c r="C5" s="25"/>
      <c r="D5" s="25"/>
      <c r="E5" s="25"/>
      <c r="F5" s="25"/>
      <c r="G5" s="25"/>
    </row>
    <row r="6" spans="1:7" x14ac:dyDescent="0.25">
      <c r="A6" s="26" t="s">
        <v>49</v>
      </c>
      <c r="B6" s="30"/>
      <c r="C6" s="30"/>
      <c r="D6" s="30"/>
      <c r="E6" s="30"/>
      <c r="F6" s="30"/>
      <c r="G6" s="30"/>
    </row>
    <row r="7" spans="1:7" x14ac:dyDescent="0.25">
      <c r="A7" s="7" t="s">
        <v>39</v>
      </c>
      <c r="B7" s="10"/>
      <c r="C7" s="10"/>
      <c r="D7" s="10"/>
      <c r="E7" s="10"/>
      <c r="F7" s="10"/>
      <c r="G7" s="10"/>
    </row>
    <row r="8" spans="1:7" x14ac:dyDescent="0.25">
      <c r="A8" s="18" t="s">
        <v>50</v>
      </c>
      <c r="B8" s="10"/>
      <c r="C8" s="10"/>
      <c r="D8" s="10"/>
      <c r="E8" s="10"/>
      <c r="F8" s="10"/>
      <c r="G8" s="10"/>
    </row>
    <row r="9" spans="1:7" ht="15" customHeight="1" x14ac:dyDescent="0.25">
      <c r="A9" s="22">
        <f>4.58*0.35</f>
        <v>1.603</v>
      </c>
      <c r="B9" s="10"/>
      <c r="C9" s="10"/>
      <c r="D9" s="31" t="s">
        <v>14</v>
      </c>
      <c r="E9" s="10"/>
      <c r="F9" s="10"/>
      <c r="G9" s="31" t="s">
        <v>14</v>
      </c>
    </row>
    <row r="10" spans="1:7" x14ac:dyDescent="0.25">
      <c r="A10" s="18" t="s">
        <v>51</v>
      </c>
      <c r="B10" s="10"/>
      <c r="C10" s="10"/>
      <c r="D10" s="31"/>
      <c r="E10" s="10"/>
      <c r="F10" s="10"/>
      <c r="G10" s="31"/>
    </row>
    <row r="11" spans="1:7" x14ac:dyDescent="0.25">
      <c r="A11" s="22">
        <f>5.4*0.35</f>
        <v>1.89</v>
      </c>
      <c r="B11" s="10"/>
      <c r="C11" s="10"/>
      <c r="D11" s="31"/>
      <c r="E11" s="10"/>
      <c r="F11" s="10"/>
      <c r="G11" s="31"/>
    </row>
    <row r="12" spans="1:7" x14ac:dyDescent="0.25">
      <c r="A12" s="7" t="s">
        <v>40</v>
      </c>
      <c r="B12" s="10"/>
      <c r="C12" s="10"/>
      <c r="D12" s="31"/>
      <c r="E12" s="10"/>
      <c r="F12" s="10"/>
      <c r="G12" s="31"/>
    </row>
    <row r="13" spans="1:7" x14ac:dyDescent="0.25">
      <c r="A13" s="18" t="s">
        <v>50</v>
      </c>
      <c r="B13" s="10"/>
      <c r="C13" s="10"/>
      <c r="D13" s="31"/>
      <c r="E13" s="10"/>
      <c r="F13" s="10"/>
      <c r="G13" s="31"/>
    </row>
    <row r="14" spans="1:7" x14ac:dyDescent="0.25">
      <c r="A14" s="22">
        <f>4.58*0.5</f>
        <v>2.29</v>
      </c>
      <c r="B14" s="10"/>
      <c r="C14" s="10"/>
      <c r="D14" s="31" t="s">
        <v>14</v>
      </c>
      <c r="E14" s="10"/>
      <c r="F14" s="10"/>
      <c r="G14" s="31" t="s">
        <v>14</v>
      </c>
    </row>
    <row r="15" spans="1:7" x14ac:dyDescent="0.25">
      <c r="A15" s="18" t="s">
        <v>51</v>
      </c>
      <c r="B15" s="10"/>
      <c r="C15" s="10"/>
      <c r="D15" s="31"/>
      <c r="E15" s="10"/>
      <c r="F15" s="10"/>
      <c r="G15" s="31"/>
    </row>
    <row r="16" spans="1:7" x14ac:dyDescent="0.25">
      <c r="A16" s="22">
        <f>5.4*0.5</f>
        <v>2.7</v>
      </c>
      <c r="B16" s="10"/>
      <c r="C16" s="10"/>
      <c r="D16" s="31"/>
      <c r="E16" s="10"/>
      <c r="F16" s="10"/>
      <c r="G16" s="31"/>
    </row>
    <row r="17" spans="1:7" x14ac:dyDescent="0.25">
      <c r="A17" s="7" t="s">
        <v>41</v>
      </c>
      <c r="B17" s="10"/>
      <c r="C17" s="10"/>
      <c r="D17" s="31"/>
      <c r="E17" s="10"/>
      <c r="F17" s="10"/>
      <c r="G17" s="31"/>
    </row>
    <row r="18" spans="1:7" x14ac:dyDescent="0.25">
      <c r="A18" s="18" t="s">
        <v>50</v>
      </c>
      <c r="B18" s="10"/>
      <c r="C18" s="10"/>
      <c r="D18" s="31" t="s">
        <v>14</v>
      </c>
      <c r="E18" s="10"/>
      <c r="F18" s="10"/>
      <c r="G18" s="31" t="s">
        <v>14</v>
      </c>
    </row>
    <row r="19" spans="1:7" x14ac:dyDescent="0.25">
      <c r="A19" s="22">
        <f>4.58*0.15</f>
        <v>0.68699999999999994</v>
      </c>
      <c r="B19" s="10"/>
      <c r="C19" s="10"/>
      <c r="D19" s="10"/>
      <c r="E19" s="10"/>
      <c r="F19" s="10"/>
      <c r="G19" s="10"/>
    </row>
    <row r="20" spans="1:7" x14ac:dyDescent="0.25">
      <c r="A20" s="18" t="s">
        <v>51</v>
      </c>
      <c r="B20" s="10"/>
      <c r="C20" s="10"/>
      <c r="D20" s="10"/>
      <c r="E20" s="10"/>
      <c r="F20" s="10"/>
      <c r="G20" s="10"/>
    </row>
    <row r="21" spans="1:7" x14ac:dyDescent="0.25">
      <c r="A21" s="22">
        <f>5.4*0.15</f>
        <v>0.81</v>
      </c>
      <c r="B21" s="10"/>
      <c r="C21" s="10"/>
      <c r="D21" s="10"/>
      <c r="E21" s="10"/>
      <c r="F21" s="10"/>
      <c r="G21" s="10"/>
    </row>
  </sheetData>
  <mergeCells count="3">
    <mergeCell ref="A3:A4"/>
    <mergeCell ref="B3:D3"/>
    <mergeCell ref="E3:G3"/>
  </mergeCells>
  <pageMargins left="0" right="0" top="0" bottom="0" header="0.31496062992125984" footer="0.31496062992125984"/>
  <pageSetup paperSize="9" scale="4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="91" zoomScaleNormal="91" workbookViewId="0">
      <selection activeCell="C35" sqref="C35"/>
    </sheetView>
  </sheetViews>
  <sheetFormatPr defaultRowHeight="15" x14ac:dyDescent="0.25"/>
  <cols>
    <col min="1" max="1" width="40.5703125" customWidth="1"/>
    <col min="2" max="2" width="19.28515625" customWidth="1"/>
    <col min="3" max="3" width="17.28515625" customWidth="1"/>
    <col min="4" max="4" width="16.42578125" customWidth="1"/>
    <col min="5" max="5" width="17.7109375" customWidth="1"/>
    <col min="6" max="6" width="18.85546875" customWidth="1"/>
    <col min="7" max="7" width="23" customWidth="1"/>
  </cols>
  <sheetData>
    <row r="1" spans="1:7" x14ac:dyDescent="0.25">
      <c r="D1" s="34" t="s">
        <v>61</v>
      </c>
    </row>
    <row r="3" spans="1:7" ht="52.5" customHeight="1" x14ac:dyDescent="0.25">
      <c r="A3" s="45" t="s">
        <v>42</v>
      </c>
      <c r="B3" s="62" t="s">
        <v>57</v>
      </c>
      <c r="C3" s="63"/>
      <c r="D3" s="64"/>
      <c r="E3" s="62" t="s">
        <v>58</v>
      </c>
      <c r="F3" s="63"/>
      <c r="G3" s="64"/>
    </row>
    <row r="4" spans="1:7" ht="74.45" customHeight="1" x14ac:dyDescent="0.25">
      <c r="A4" s="47"/>
      <c r="B4" s="44" t="s">
        <v>32</v>
      </c>
      <c r="C4" s="23" t="s">
        <v>55</v>
      </c>
      <c r="D4" s="44" t="s">
        <v>33</v>
      </c>
      <c r="E4" s="44" t="s">
        <v>32</v>
      </c>
      <c r="F4" s="23" t="s">
        <v>55</v>
      </c>
      <c r="G4" s="44" t="s">
        <v>33</v>
      </c>
    </row>
    <row r="5" spans="1:7" x14ac:dyDescent="0.25">
      <c r="A5" s="25" t="s">
        <v>34</v>
      </c>
      <c r="B5" s="25"/>
      <c r="C5" s="25"/>
      <c r="D5" s="25"/>
      <c r="E5" s="25"/>
      <c r="F5" s="25"/>
      <c r="G5" s="25"/>
    </row>
    <row r="6" spans="1:7" x14ac:dyDescent="0.25">
      <c r="A6" s="27" t="s">
        <v>43</v>
      </c>
      <c r="B6" s="24"/>
      <c r="C6" s="24"/>
      <c r="D6" s="24"/>
      <c r="E6" s="24"/>
      <c r="F6" s="24"/>
      <c r="G6" s="24"/>
    </row>
    <row r="7" spans="1:7" x14ac:dyDescent="0.25">
      <c r="A7" s="18" t="s">
        <v>44</v>
      </c>
      <c r="B7" s="10"/>
      <c r="C7" s="10"/>
      <c r="D7" s="10"/>
      <c r="E7" s="10"/>
      <c r="F7" s="10"/>
      <c r="G7" s="10"/>
    </row>
    <row r="8" spans="1:7" x14ac:dyDescent="0.25">
      <c r="A8" s="22">
        <v>4.21</v>
      </c>
      <c r="B8" s="10"/>
      <c r="C8" s="31" t="s">
        <v>14</v>
      </c>
      <c r="D8" s="31" t="s">
        <v>14</v>
      </c>
      <c r="E8" s="10"/>
      <c r="F8" s="31" t="s">
        <v>14</v>
      </c>
      <c r="G8" s="31" t="s">
        <v>14</v>
      </c>
    </row>
    <row r="9" spans="1:7" x14ac:dyDescent="0.25">
      <c r="A9" s="22">
        <v>5.72</v>
      </c>
      <c r="B9" s="10"/>
      <c r="C9" s="31" t="s">
        <v>14</v>
      </c>
      <c r="D9" s="31" t="s">
        <v>14</v>
      </c>
      <c r="E9" s="10"/>
      <c r="F9" s="31" t="s">
        <v>14</v>
      </c>
      <c r="G9" s="31" t="s">
        <v>14</v>
      </c>
    </row>
    <row r="10" spans="1:7" x14ac:dyDescent="0.25">
      <c r="A10" s="18" t="s">
        <v>45</v>
      </c>
      <c r="B10" s="10"/>
      <c r="C10" s="31"/>
      <c r="D10" s="31"/>
      <c r="E10" s="10"/>
      <c r="F10" s="31"/>
      <c r="G10" s="31"/>
    </row>
    <row r="11" spans="1:7" x14ac:dyDescent="0.25">
      <c r="A11" s="22">
        <v>4.7</v>
      </c>
      <c r="B11" s="10"/>
      <c r="C11" s="31" t="s">
        <v>14</v>
      </c>
      <c r="D11" s="31" t="s">
        <v>14</v>
      </c>
      <c r="E11" s="10"/>
      <c r="F11" s="31" t="s">
        <v>14</v>
      </c>
      <c r="G11" s="31" t="s">
        <v>14</v>
      </c>
    </row>
    <row r="12" spans="1:7" x14ac:dyDescent="0.25">
      <c r="A12" s="22">
        <v>6.54</v>
      </c>
      <c r="B12" s="10"/>
      <c r="C12" s="31" t="s">
        <v>14</v>
      </c>
      <c r="D12" s="31" t="s">
        <v>14</v>
      </c>
      <c r="E12" s="10"/>
      <c r="F12" s="31" t="s">
        <v>14</v>
      </c>
      <c r="G12" s="31" t="s">
        <v>14</v>
      </c>
    </row>
    <row r="13" spans="1:7" x14ac:dyDescent="0.25">
      <c r="A13" s="18" t="s">
        <v>46</v>
      </c>
      <c r="B13" s="10"/>
      <c r="C13" s="31"/>
      <c r="D13" s="31"/>
      <c r="E13" s="10"/>
      <c r="F13" s="31"/>
      <c r="G13" s="31"/>
    </row>
    <row r="14" spans="1:7" x14ac:dyDescent="0.25">
      <c r="A14" s="22">
        <v>5.16</v>
      </c>
      <c r="B14" s="10"/>
      <c r="C14" s="31" t="s">
        <v>14</v>
      </c>
      <c r="D14" s="31" t="s">
        <v>14</v>
      </c>
      <c r="E14" s="10"/>
      <c r="F14" s="31" t="s">
        <v>14</v>
      </c>
      <c r="G14" s="31" t="s">
        <v>14</v>
      </c>
    </row>
    <row r="15" spans="1:7" x14ac:dyDescent="0.25">
      <c r="A15" s="22">
        <v>7.09</v>
      </c>
      <c r="B15" s="10"/>
      <c r="C15" s="31" t="s">
        <v>14</v>
      </c>
      <c r="D15" s="31" t="s">
        <v>14</v>
      </c>
      <c r="E15" s="10"/>
      <c r="F15" s="31" t="s">
        <v>14</v>
      </c>
      <c r="G15" s="31" t="s">
        <v>14</v>
      </c>
    </row>
    <row r="16" spans="1:7" x14ac:dyDescent="0.25">
      <c r="A16" s="18" t="s">
        <v>47</v>
      </c>
      <c r="B16" s="10"/>
      <c r="C16" s="31"/>
      <c r="D16" s="31"/>
      <c r="E16" s="10"/>
      <c r="F16" s="31"/>
      <c r="G16" s="10"/>
    </row>
    <row r="17" spans="1:7" x14ac:dyDescent="0.25">
      <c r="A17" s="22">
        <v>5.47</v>
      </c>
      <c r="B17" s="10"/>
      <c r="C17" s="31" t="s">
        <v>14</v>
      </c>
      <c r="D17" s="31"/>
      <c r="E17" s="10"/>
      <c r="F17" s="31" t="s">
        <v>14</v>
      </c>
      <c r="G17" s="10"/>
    </row>
    <row r="18" spans="1:7" x14ac:dyDescent="0.25">
      <c r="A18" s="22">
        <v>7.43</v>
      </c>
      <c r="B18" s="10"/>
      <c r="C18" s="31" t="s">
        <v>14</v>
      </c>
      <c r="D18" s="31"/>
      <c r="E18" s="10"/>
      <c r="F18" s="31" t="s">
        <v>14</v>
      </c>
      <c r="G18" s="10"/>
    </row>
  </sheetData>
  <mergeCells count="3">
    <mergeCell ref="A3:A4"/>
    <mergeCell ref="B3:D3"/>
    <mergeCell ref="E3:G3"/>
  </mergeCells>
  <pageMargins left="0" right="0" top="0" bottom="0" header="0.31496062992125984" footer="0.31496062992125984"/>
  <pageSetup paperSize="9" scale="4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91" zoomScaleNormal="91" workbookViewId="0">
      <selection activeCell="B13" sqref="B13"/>
    </sheetView>
  </sheetViews>
  <sheetFormatPr defaultRowHeight="15" x14ac:dyDescent="0.25"/>
  <cols>
    <col min="1" max="1" width="40.5703125" customWidth="1"/>
    <col min="2" max="2" width="19.28515625" customWidth="1"/>
    <col min="3" max="3" width="17.28515625" customWidth="1"/>
    <col min="4" max="4" width="16.42578125" customWidth="1"/>
    <col min="5" max="5" width="17.7109375" customWidth="1"/>
    <col min="6" max="6" width="18.85546875" customWidth="1"/>
    <col min="7" max="7" width="23" customWidth="1"/>
  </cols>
  <sheetData>
    <row r="1" spans="1:7" x14ac:dyDescent="0.25">
      <c r="D1" s="34" t="s">
        <v>61</v>
      </c>
    </row>
    <row r="3" spans="1:7" ht="52.5" customHeight="1" x14ac:dyDescent="0.25">
      <c r="A3" s="45" t="s">
        <v>42</v>
      </c>
      <c r="B3" s="62" t="s">
        <v>57</v>
      </c>
      <c r="C3" s="63"/>
      <c r="D3" s="64"/>
      <c r="E3" s="62" t="s">
        <v>58</v>
      </c>
      <c r="F3" s="63"/>
      <c r="G3" s="64"/>
    </row>
    <row r="4" spans="1:7" ht="74.45" customHeight="1" x14ac:dyDescent="0.25">
      <c r="A4" s="47"/>
      <c r="B4" s="44" t="s">
        <v>32</v>
      </c>
      <c r="C4" s="23" t="s">
        <v>55</v>
      </c>
      <c r="D4" s="44" t="s">
        <v>33</v>
      </c>
      <c r="E4" s="44" t="s">
        <v>32</v>
      </c>
      <c r="F4" s="23" t="s">
        <v>55</v>
      </c>
      <c r="G4" s="44" t="s">
        <v>33</v>
      </c>
    </row>
    <row r="5" spans="1:7" x14ac:dyDescent="0.25">
      <c r="A5" s="25" t="s">
        <v>36</v>
      </c>
      <c r="B5" s="25"/>
      <c r="C5" s="25"/>
      <c r="D5" s="25"/>
      <c r="E5" s="25"/>
      <c r="F5" s="25"/>
      <c r="G5" s="25"/>
    </row>
    <row r="6" spans="1:7" x14ac:dyDescent="0.25">
      <c r="A6" s="28" t="s">
        <v>52</v>
      </c>
      <c r="B6" s="30"/>
      <c r="C6" s="30"/>
      <c r="D6" s="30"/>
      <c r="E6" s="30"/>
      <c r="F6" s="30"/>
      <c r="G6" s="30"/>
    </row>
    <row r="7" spans="1:7" x14ac:dyDescent="0.25">
      <c r="A7" s="21" t="s">
        <v>53</v>
      </c>
      <c r="B7" s="10"/>
      <c r="C7" s="10"/>
      <c r="D7" s="10"/>
      <c r="E7" s="10"/>
      <c r="F7" s="10"/>
      <c r="G7" s="10"/>
    </row>
    <row r="8" spans="1:7" x14ac:dyDescent="0.25">
      <c r="A8" s="22">
        <v>6.06</v>
      </c>
      <c r="B8" s="10"/>
      <c r="C8" s="31" t="s">
        <v>14</v>
      </c>
      <c r="D8" s="31" t="s">
        <v>14</v>
      </c>
      <c r="E8" s="10"/>
      <c r="F8" s="31" t="s">
        <v>14</v>
      </c>
      <c r="G8" s="31" t="s">
        <v>14</v>
      </c>
    </row>
    <row r="9" spans="1:7" x14ac:dyDescent="0.25">
      <c r="A9" s="21" t="s">
        <v>45</v>
      </c>
      <c r="B9" s="14"/>
      <c r="C9" s="32"/>
      <c r="D9" s="32"/>
      <c r="E9" s="14"/>
      <c r="F9" s="32"/>
      <c r="G9" s="32"/>
    </row>
    <row r="10" spans="1:7" x14ac:dyDescent="0.25">
      <c r="A10" s="22">
        <v>7.45</v>
      </c>
      <c r="B10" s="14"/>
      <c r="C10" s="32" t="s">
        <v>14</v>
      </c>
      <c r="D10" s="32" t="s">
        <v>14</v>
      </c>
      <c r="E10" s="14"/>
      <c r="F10" s="32" t="s">
        <v>14</v>
      </c>
      <c r="G10" s="32" t="s">
        <v>14</v>
      </c>
    </row>
    <row r="11" spans="1:7" x14ac:dyDescent="0.25">
      <c r="A11" s="17" t="s">
        <v>46</v>
      </c>
      <c r="B11" s="14"/>
      <c r="C11" s="32"/>
      <c r="D11" s="32"/>
      <c r="E11" s="14"/>
      <c r="F11" s="32"/>
      <c r="G11" s="32"/>
    </row>
    <row r="12" spans="1:7" x14ac:dyDescent="0.25">
      <c r="A12" s="22">
        <v>8.2100000000000009</v>
      </c>
      <c r="B12" s="14"/>
      <c r="C12" s="32" t="s">
        <v>14</v>
      </c>
      <c r="D12" s="32" t="s">
        <v>14</v>
      </c>
      <c r="E12" s="14"/>
      <c r="F12" s="32" t="s">
        <v>14</v>
      </c>
      <c r="G12" s="32" t="s">
        <v>14</v>
      </c>
    </row>
    <row r="13" spans="1:7" x14ac:dyDescent="0.25">
      <c r="A13" s="21" t="s">
        <v>54</v>
      </c>
      <c r="B13" s="14"/>
      <c r="C13" s="32"/>
      <c r="D13" s="32"/>
      <c r="E13" s="14"/>
      <c r="F13" s="32"/>
      <c r="G13" s="14"/>
    </row>
    <row r="14" spans="1:7" x14ac:dyDescent="0.25">
      <c r="A14" s="22">
        <v>8.81</v>
      </c>
      <c r="B14" s="14"/>
      <c r="C14" s="32" t="s">
        <v>14</v>
      </c>
      <c r="D14" s="32"/>
      <c r="E14" s="14"/>
      <c r="F14" s="32" t="s">
        <v>14</v>
      </c>
      <c r="G14" s="14"/>
    </row>
  </sheetData>
  <mergeCells count="3">
    <mergeCell ref="A3:A4"/>
    <mergeCell ref="B3:D3"/>
    <mergeCell ref="E3:G3"/>
  </mergeCells>
  <pageMargins left="0" right="0" top="0" bottom="0" header="0.31496062992125984" footer="0.31496062992125984"/>
  <pageSetup paperSize="9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МФОТ</vt:lpstr>
      <vt:lpstr>Заработная плата</vt:lpstr>
      <vt:lpstr>Отчисления</vt:lpstr>
      <vt:lpstr>питание р.9 сады</vt:lpstr>
      <vt:lpstr>питание р.9 школы</vt:lpstr>
      <vt:lpstr>питание р.9 цкро</vt:lpstr>
      <vt:lpstr>питание р.9 ПРИЮТ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2023-09-20T07:02:17Z</dcterms:modified>
</cp:coreProperties>
</file>