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10995"/>
  </bookViews>
  <sheets>
    <sheet name="Лист1" sheetId="1" r:id="rId1"/>
    <sheet name="Лист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/>
  <c r="S48" s="1"/>
  <c r="F51"/>
  <c r="E51"/>
  <c r="D51"/>
  <c r="L51"/>
  <c r="O51" s="1"/>
  <c r="J51"/>
  <c r="O32"/>
  <c r="S32" s="1"/>
  <c r="O41"/>
  <c r="S41" s="1"/>
  <c r="O34"/>
  <c r="S34" s="1"/>
  <c r="O23"/>
  <c r="S23" s="1"/>
  <c r="O11"/>
  <c r="S11" s="1"/>
  <c r="O20"/>
  <c r="S20" s="1"/>
  <c r="O49"/>
  <c r="S49" s="1"/>
  <c r="O5"/>
  <c r="S5" s="1"/>
  <c r="O6"/>
  <c r="S6" s="1"/>
  <c r="O7"/>
  <c r="S7" s="1"/>
  <c r="O8"/>
  <c r="S8" s="1"/>
  <c r="O9"/>
  <c r="S9" s="1"/>
  <c r="O10"/>
  <c r="S10" s="1"/>
  <c r="O12"/>
  <c r="S12" s="1"/>
  <c r="O13"/>
  <c r="S13" s="1"/>
  <c r="O14"/>
  <c r="S14" s="1"/>
  <c r="O15"/>
  <c r="S15" s="1"/>
  <c r="O16"/>
  <c r="S16" s="1"/>
  <c r="O17"/>
  <c r="S17" s="1"/>
  <c r="O18"/>
  <c r="S18" s="1"/>
  <c r="O19"/>
  <c r="S19" s="1"/>
  <c r="O21"/>
  <c r="S21" s="1"/>
  <c r="O22"/>
  <c r="S22" s="1"/>
  <c r="O24"/>
  <c r="S24" s="1"/>
  <c r="O25"/>
  <c r="S25" s="1"/>
  <c r="O26"/>
  <c r="S26" s="1"/>
  <c r="O27"/>
  <c r="S27" s="1"/>
  <c r="O28"/>
  <c r="S28" s="1"/>
  <c r="O29"/>
  <c r="S29" s="1"/>
  <c r="O30"/>
  <c r="S30" s="1"/>
  <c r="O31"/>
  <c r="S31" s="1"/>
  <c r="O33"/>
  <c r="S33" s="1"/>
  <c r="O35"/>
  <c r="S35" s="1"/>
  <c r="O36"/>
  <c r="S36" s="1"/>
  <c r="O37"/>
  <c r="S37" s="1"/>
  <c r="O38"/>
  <c r="S38" s="1"/>
  <c r="O39"/>
  <c r="S39" s="1"/>
  <c r="O40"/>
  <c r="S40" s="1"/>
  <c r="O42"/>
  <c r="S42" s="1"/>
  <c r="O43"/>
  <c r="S43" s="1"/>
  <c r="O44"/>
  <c r="S44" s="1"/>
  <c r="O45"/>
  <c r="S45" s="1"/>
  <c r="O46"/>
  <c r="S46" s="1"/>
  <c r="O47"/>
  <c r="S47" s="1"/>
  <c r="O50"/>
  <c r="S50" s="1"/>
  <c r="O4"/>
  <c r="S4" s="1"/>
  <c r="R51"/>
  <c r="G51"/>
  <c r="H51"/>
  <c r="I51"/>
  <c r="K51"/>
  <c r="M51"/>
  <c r="N51"/>
  <c r="Q51"/>
  <c r="S51" l="1"/>
</calcChain>
</file>

<file path=xl/sharedStrings.xml><?xml version="1.0" encoding="utf-8"?>
<sst xmlns="http://schemas.openxmlformats.org/spreadsheetml/2006/main" count="70" uniqueCount="70">
  <si>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</si>
  <si>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</si>
  <si>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</si>
  <si>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</si>
  <si>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</si>
  <si>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</si>
  <si>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</si>
  <si>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</si>
  <si>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</si>
  <si>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</si>
  <si>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</si>
  <si>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</si>
  <si>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</si>
  <si>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Беловежская СШ</t>
  </si>
  <si>
    <t>Верховичская СШ</t>
  </si>
  <si>
    <t>Видомлянская СШ</t>
  </si>
  <si>
    <t>Волчинская СШ</t>
  </si>
  <si>
    <t>Войсковская СШ</t>
  </si>
  <si>
    <t>Высоковская СШ</t>
  </si>
  <si>
    <t>Дмитровичская СШ</t>
  </si>
  <si>
    <t>Средняя школа №1 г.Каменца</t>
  </si>
  <si>
    <t>Средняя школа №2 г.Каменца</t>
  </si>
  <si>
    <t>Каменюкская СШ</t>
  </si>
  <si>
    <t>Новицковичская СШ</t>
  </si>
  <si>
    <t>Пелищенская СШ</t>
  </si>
  <si>
    <t>Пограничная СШ</t>
  </si>
  <si>
    <t>Ряснянская СШ</t>
  </si>
  <si>
    <t>Свищевская СШ</t>
  </si>
  <si>
    <t>Турнянская СШ</t>
  </si>
  <si>
    <t>Гимназия г.Каменца</t>
  </si>
  <si>
    <t>Каленковичская БШ</t>
  </si>
  <si>
    <t>Новоселковская БШ</t>
  </si>
  <si>
    <t>Ходосовская БШ</t>
  </si>
  <si>
    <t>Видомлянский д/с</t>
  </si>
  <si>
    <t>Войсковский д/с</t>
  </si>
  <si>
    <t>Новоселковский д/с</t>
  </si>
  <si>
    <t>Омеленецкий д/с</t>
  </si>
  <si>
    <t>Подбельский д/с</t>
  </si>
  <si>
    <t>Ратайчицкий д/с</t>
  </si>
  <si>
    <t>Турнянский д/с</t>
  </si>
  <si>
    <t>Долбизнянский д/с</t>
  </si>
  <si>
    <t>Каролинский д/с</t>
  </si>
  <si>
    <t>ЦДОДиМ г.Каменца</t>
  </si>
  <si>
    <t>ЦДОДиМ г. Высокое</t>
  </si>
  <si>
    <t>СДЮШОР Пуща</t>
  </si>
  <si>
    <t>Каменецкий районный центр туризма и краеведения</t>
  </si>
  <si>
    <t>Наименование  учреждений образования</t>
  </si>
  <si>
    <t>ВСЕГО:</t>
  </si>
  <si>
    <t>Каменецкий районный социально-педагогический центр</t>
  </si>
  <si>
    <t>Количество из расчета на одного учащегося</t>
  </si>
  <si>
    <t xml:space="preserve">ООО "Тарная мануфактура"                                       </t>
  </si>
  <si>
    <t>Огородникский д/с</t>
  </si>
  <si>
    <t>Брестская межрайбаза</t>
  </si>
  <si>
    <t>Вторсистемтехнология</t>
  </si>
  <si>
    <t xml:space="preserve">Количество учащихся на </t>
  </si>
  <si>
    <t>Ставская БШ</t>
  </si>
  <si>
    <t>Мартынюковская НШ</t>
  </si>
  <si>
    <t>д/с №1 г.Каменец</t>
  </si>
  <si>
    <t>д/с №2 г.Каменец</t>
  </si>
  <si>
    <t>д/с г.Высокое</t>
  </si>
  <si>
    <t>Беловежский д/с</t>
  </si>
  <si>
    <t>Высоко-Литовский д/с</t>
  </si>
  <si>
    <t>Дмитровичский д/с</t>
  </si>
  <si>
    <t>Каменюкский д/с</t>
  </si>
  <si>
    <t>Пелищенский д/с</t>
  </si>
  <si>
    <t>Ряснянский д/с</t>
  </si>
  <si>
    <t>Ходосовский д/с</t>
  </si>
  <si>
    <t>План макулатуры на 2023  год, кг</t>
  </si>
  <si>
    <t>Количество учащихся на 01.09.23</t>
  </si>
  <si>
    <t>Количество собранной макулатуры в учреждениях образования в 2023 году (ОСЕННИЙ КОНКУРС)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</si>
</sst>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0" tint="-0.14999847407452621"/>
      <name val="Calibri"/>
      <family val="2"/>
      <charset val="204"/>
      <scheme val="minor"/>
    </font>
    <font>
      <b/>
      <sz val="12"/>
      <color theme="4" tint="-0.499984740745262"/>
      <name val="Times New Roman"/>
      <family val="1"/>
      <charset val="204"/>
    </font>
    <font>
      <b/>
      <sz val="16"/>
      <color theme="4" tint="-0.49998474074526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0" fillId="6" borderId="0" xfId="0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0" fontId="0" fillId="0" borderId="0" xfId="0" applyNumberFormat="1"/>
    <xf numFmtId="10" fontId="2" fillId="0" borderId="0" xfId="0" applyNumberFormat="1" applyFont="1"/>
    <xf numFmtId="0" fontId="0" fillId="0" borderId="0" xfId="0" applyFill="1" applyBorder="1"/>
    <xf numFmtId="0" fontId="2" fillId="6" borderId="2" xfId="0" applyFont="1" applyFill="1" applyBorder="1"/>
    <xf numFmtId="0" fontId="7" fillId="6" borderId="2" xfId="0" applyFont="1" applyFill="1" applyBorder="1"/>
    <xf numFmtId="0" fontId="5" fillId="6" borderId="2" xfId="0" applyFont="1" applyFill="1" applyBorder="1"/>
    <xf numFmtId="0" fontId="2" fillId="6" borderId="1" xfId="0" applyFont="1" applyFill="1" applyBorder="1"/>
    <xf numFmtId="0" fontId="5" fillId="6" borderId="1" xfId="0" applyFont="1" applyFill="1" applyBorder="1"/>
    <xf numFmtId="0" fontId="2" fillId="6" borderId="0" xfId="0" applyFont="1" applyFill="1"/>
    <xf numFmtId="0" fontId="3" fillId="6" borderId="1" xfId="0" applyFont="1" applyFill="1" applyBorder="1"/>
    <xf numFmtId="0" fontId="9" fillId="3" borderId="0" xfId="0" applyFont="1" applyFill="1" applyAlignment="1">
      <alignment wrapText="1"/>
    </xf>
    <xf numFmtId="0" fontId="6" fillId="2" borderId="0" xfId="0" applyFont="1" applyFill="1"/>
    <xf numFmtId="0" fontId="6" fillId="4" borderId="0" xfId="0" applyFont="1" applyFill="1" applyAlignment="1">
      <alignment wrapText="1"/>
    </xf>
    <xf numFmtId="0" fontId="0" fillId="6" borderId="1" xfId="0" applyFill="1" applyBorder="1"/>
    <xf numFmtId="164" fontId="8" fillId="0" borderId="2" xfId="0" applyNumberFormat="1" applyFont="1" applyFill="1" applyBorder="1" applyAlignment="1">
      <alignment horizontal="right"/>
    </xf>
    <xf numFmtId="0" fontId="2" fillId="5" borderId="7" xfId="0" applyFont="1" applyFill="1" applyBorder="1"/>
    <xf numFmtId="164" fontId="8" fillId="5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0" fontId="1" fillId="7" borderId="7" xfId="0" applyFont="1" applyFill="1" applyBorder="1"/>
    <xf numFmtId="0" fontId="2" fillId="8" borderId="7" xfId="0" applyFont="1" applyFill="1" applyBorder="1"/>
    <xf numFmtId="164" fontId="8" fillId="8" borderId="2" xfId="0" applyNumberFormat="1" applyFont="1" applyFill="1" applyBorder="1" applyAlignment="1">
      <alignment horizontal="right"/>
    </xf>
    <xf numFmtId="0" fontId="2" fillId="5" borderId="2" xfId="0" applyFont="1" applyFill="1" applyBorder="1"/>
    <xf numFmtId="0" fontId="2" fillId="5" borderId="1" xfId="0" applyFont="1" applyFill="1" applyBorder="1"/>
    <xf numFmtId="0" fontId="10" fillId="7" borderId="6" xfId="0" applyFont="1" applyFill="1" applyBorder="1"/>
    <xf numFmtId="164" fontId="11" fillId="7" borderId="2" xfId="0" applyNumberFormat="1" applyFont="1" applyFill="1" applyBorder="1" applyAlignment="1">
      <alignment horizontal="right"/>
    </xf>
    <xf numFmtId="0" fontId="10" fillId="7" borderId="7" xfId="0" applyFont="1" applyFill="1" applyBorder="1"/>
    <xf numFmtId="0" fontId="4" fillId="6" borderId="0" xfId="0" applyFont="1" applyFill="1"/>
    <xf numFmtId="0" fontId="2" fillId="9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/>
    <xf numFmtId="0" fontId="7" fillId="7" borderId="6" xfId="0" applyFont="1" applyFill="1" applyBorder="1"/>
    <xf numFmtId="0" fontId="7" fillId="7" borderId="7" xfId="0" applyFont="1" applyFill="1" applyBorder="1"/>
    <xf numFmtId="0" fontId="2" fillId="2" borderId="0" xfId="0" applyFont="1" applyFill="1"/>
    <xf numFmtId="0" fontId="0" fillId="9" borderId="0" xfId="0" applyFill="1"/>
    <xf numFmtId="0" fontId="4" fillId="2" borderId="0" xfId="0" applyFont="1" applyFill="1"/>
    <xf numFmtId="0" fontId="2" fillId="4" borderId="0" xfId="0" applyFont="1" applyFill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5"/>
  <sheetViews>
    <sheetView tabSelected="1" zoomScaleNormal="100" workbookViewId="0">
      <selection activeCell="R47" sqref="R47"/>
    </sheetView>
  </sheetViews>
  <sheetFormatPr defaultRowHeight="15"/>
  <cols>
    <col min="1" max="1" width="4.140625" customWidth="1"/>
    <col min="2" max="2" width="32.85546875" customWidth="1"/>
    <col min="13" max="13" width="11" customWidth="1"/>
    <col min="17" max="17" width="11.140625" customWidth="1"/>
    <col min="18" max="18" width="11.7109375" customWidth="1"/>
    <col min="19" max="19" width="15.140625" customWidth="1"/>
  </cols>
  <sheetData>
    <row r="2" spans="1:21" ht="15.75" customHeight="1" thickBot="1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2"/>
    </row>
    <row r="3" spans="1:21" ht="79.5" thickBot="1">
      <c r="A3" s="8"/>
      <c r="B3" s="9" t="s">
        <v>46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9" t="s">
        <v>67</v>
      </c>
      <c r="Q3" s="11" t="s">
        <v>68</v>
      </c>
      <c r="R3" s="11" t="s">
        <v>54</v>
      </c>
      <c r="S3" s="13" t="s">
        <v>49</v>
      </c>
      <c r="T3" s="14"/>
      <c r="U3" s="14"/>
    </row>
    <row r="4" spans="1:21" ht="21">
      <c r="A4" s="2">
        <v>1</v>
      </c>
      <c r="B4" s="37" t="s">
        <v>13</v>
      </c>
      <c r="C4" s="19"/>
      <c r="D4" s="19"/>
      <c r="E4" s="21"/>
      <c r="F4" s="19"/>
      <c r="G4" s="19"/>
      <c r="H4" s="19"/>
      <c r="I4" s="19"/>
      <c r="J4" s="19"/>
      <c r="K4" s="46">
        <v>3160</v>
      </c>
      <c r="L4" s="10"/>
      <c r="M4" s="19"/>
      <c r="N4" s="19"/>
      <c r="O4" s="20">
        <f t="shared" ref="O4:O50" si="0">C4+D4+E4+F4+G4+H4+I4+J4+K4+L4+M4+N4</f>
        <v>3160</v>
      </c>
      <c r="P4" s="21"/>
      <c r="Q4" s="48">
        <v>222</v>
      </c>
      <c r="R4" s="39"/>
      <c r="S4" s="40">
        <f>O4/Q4</f>
        <v>14.234234234234235</v>
      </c>
      <c r="T4" s="15"/>
      <c r="U4" s="15"/>
    </row>
    <row r="5" spans="1:21" ht="21">
      <c r="A5" s="1">
        <v>2</v>
      </c>
      <c r="B5" s="38" t="s">
        <v>14</v>
      </c>
      <c r="C5" s="22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0">
        <f t="shared" si="0"/>
        <v>0</v>
      </c>
      <c r="P5" s="23"/>
      <c r="Q5" s="49">
        <v>148</v>
      </c>
      <c r="R5" s="41"/>
      <c r="S5" s="40">
        <f t="shared" ref="S5:S51" si="1">O5/Q5</f>
        <v>0</v>
      </c>
      <c r="T5" s="15"/>
      <c r="U5" s="15"/>
    </row>
    <row r="6" spans="1:21" ht="21">
      <c r="A6" s="1">
        <v>3</v>
      </c>
      <c r="B6" s="38" t="s">
        <v>15</v>
      </c>
      <c r="C6" s="22"/>
      <c r="D6" s="22"/>
      <c r="E6" s="22"/>
      <c r="F6" s="24"/>
      <c r="G6" s="44">
        <v>1060</v>
      </c>
      <c r="H6" s="22"/>
      <c r="I6" s="22"/>
      <c r="J6" s="22"/>
      <c r="K6" s="29"/>
      <c r="L6" s="44">
        <v>1630</v>
      </c>
      <c r="M6" s="22"/>
      <c r="N6" s="22"/>
      <c r="O6" s="20">
        <f t="shared" si="0"/>
        <v>2690</v>
      </c>
      <c r="P6" s="23"/>
      <c r="Q6" s="49">
        <v>128</v>
      </c>
      <c r="R6" s="41"/>
      <c r="S6" s="40">
        <f t="shared" si="1"/>
        <v>21.015625</v>
      </c>
      <c r="T6" s="15"/>
      <c r="U6" s="15"/>
    </row>
    <row r="7" spans="1:21" ht="21">
      <c r="A7" s="1">
        <v>4</v>
      </c>
      <c r="B7" s="38" t="s">
        <v>16</v>
      </c>
      <c r="C7" s="22"/>
      <c r="D7" s="22"/>
      <c r="E7" s="22"/>
      <c r="F7" s="22"/>
      <c r="G7" s="22"/>
      <c r="H7" s="22"/>
      <c r="I7" s="22"/>
      <c r="J7" s="22"/>
      <c r="K7" s="42"/>
      <c r="L7" s="45">
        <v>620</v>
      </c>
      <c r="M7" s="22"/>
      <c r="N7" s="22"/>
      <c r="O7" s="20">
        <f t="shared" si="0"/>
        <v>620</v>
      </c>
      <c r="P7" s="23"/>
      <c r="Q7" s="49">
        <v>74</v>
      </c>
      <c r="R7" s="41"/>
      <c r="S7" s="40">
        <f t="shared" si="1"/>
        <v>8.378378378378379</v>
      </c>
      <c r="T7" s="18"/>
      <c r="U7" s="15"/>
    </row>
    <row r="8" spans="1:21" ht="21">
      <c r="A8" s="1">
        <v>5</v>
      </c>
      <c r="B8" s="38" t="s">
        <v>17</v>
      </c>
      <c r="C8" s="22"/>
      <c r="D8" s="22"/>
      <c r="E8" s="22"/>
      <c r="F8" s="22"/>
      <c r="G8" s="22"/>
      <c r="H8" s="22"/>
      <c r="I8" s="22"/>
      <c r="J8" s="22"/>
      <c r="K8" s="22"/>
      <c r="L8" s="44">
        <v>1220</v>
      </c>
      <c r="M8" s="22"/>
      <c r="N8" s="22"/>
      <c r="O8" s="20">
        <f t="shared" si="0"/>
        <v>1220</v>
      </c>
      <c r="P8" s="23"/>
      <c r="Q8" s="49">
        <v>106</v>
      </c>
      <c r="R8" s="41"/>
      <c r="S8" s="40">
        <f t="shared" si="1"/>
        <v>11.509433962264151</v>
      </c>
      <c r="T8" s="18"/>
      <c r="U8" s="15"/>
    </row>
    <row r="9" spans="1:21" ht="21">
      <c r="A9" s="1">
        <v>6</v>
      </c>
      <c r="B9" s="38" t="s">
        <v>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0">
        <f t="shared" si="0"/>
        <v>0</v>
      </c>
      <c r="P9" s="23"/>
      <c r="Q9" s="49">
        <v>811</v>
      </c>
      <c r="R9" s="41"/>
      <c r="S9" s="40">
        <f t="shared" si="1"/>
        <v>0</v>
      </c>
      <c r="T9" s="18"/>
      <c r="U9" s="15"/>
    </row>
    <row r="10" spans="1:21" ht="21">
      <c r="A10" s="1">
        <v>7</v>
      </c>
      <c r="B10" s="38" t="s">
        <v>19</v>
      </c>
      <c r="C10" s="22"/>
      <c r="D10" s="22"/>
      <c r="E10" s="22"/>
      <c r="F10" s="22"/>
      <c r="G10" s="22"/>
      <c r="H10" s="22"/>
      <c r="I10" s="22"/>
      <c r="J10" s="22"/>
      <c r="K10" s="22"/>
      <c r="L10" s="44">
        <v>2380</v>
      </c>
      <c r="M10" s="10"/>
      <c r="N10" s="22"/>
      <c r="O10" s="20">
        <f t="shared" si="0"/>
        <v>2380</v>
      </c>
      <c r="P10" s="23"/>
      <c r="Q10" s="49">
        <v>116</v>
      </c>
      <c r="R10" s="41"/>
      <c r="S10" s="40">
        <f t="shared" si="1"/>
        <v>20.517241379310345</v>
      </c>
      <c r="T10" s="18"/>
      <c r="U10" s="15"/>
    </row>
    <row r="11" spans="1:21" ht="21">
      <c r="A11" s="1">
        <v>8</v>
      </c>
      <c r="B11" s="38" t="s">
        <v>20</v>
      </c>
      <c r="C11" s="22"/>
      <c r="D11" s="22"/>
      <c r="E11" s="10"/>
      <c r="F11" s="22"/>
      <c r="G11" s="22"/>
      <c r="H11" s="44">
        <v>1500</v>
      </c>
      <c r="I11" s="22"/>
      <c r="J11" s="22"/>
      <c r="K11" s="44">
        <v>810</v>
      </c>
      <c r="L11" s="44">
        <v>1760</v>
      </c>
      <c r="M11" s="22"/>
      <c r="N11" s="22"/>
      <c r="O11" s="20">
        <f t="shared" si="0"/>
        <v>4070</v>
      </c>
      <c r="P11" s="23"/>
      <c r="Q11" s="49">
        <v>413</v>
      </c>
      <c r="R11" s="41"/>
      <c r="S11" s="40">
        <f t="shared" si="1"/>
        <v>9.8547215496368032</v>
      </c>
      <c r="T11" s="15"/>
      <c r="U11" s="15"/>
    </row>
    <row r="12" spans="1:21" ht="21">
      <c r="A12" s="1">
        <v>9</v>
      </c>
      <c r="B12" s="38" t="s">
        <v>21</v>
      </c>
      <c r="C12" s="22"/>
      <c r="D12" s="22"/>
      <c r="E12" s="22"/>
      <c r="F12" s="22"/>
      <c r="G12" s="22"/>
      <c r="H12" s="22"/>
      <c r="I12" s="22"/>
      <c r="J12" s="22"/>
      <c r="K12" s="24"/>
      <c r="L12" s="44">
        <v>7160</v>
      </c>
      <c r="M12" s="22"/>
      <c r="N12" s="22"/>
      <c r="O12" s="20">
        <f t="shared" si="0"/>
        <v>7160</v>
      </c>
      <c r="P12" s="23"/>
      <c r="Q12" s="49">
        <v>811</v>
      </c>
      <c r="R12" s="41"/>
      <c r="S12" s="40">
        <f t="shared" si="1"/>
        <v>8.8286066584463629</v>
      </c>
      <c r="T12" s="18"/>
      <c r="U12" s="15"/>
    </row>
    <row r="13" spans="1:21" ht="21">
      <c r="A13" s="1">
        <v>10</v>
      </c>
      <c r="B13" s="38" t="s">
        <v>22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>
        <f t="shared" si="0"/>
        <v>0</v>
      </c>
      <c r="P13" s="23"/>
      <c r="Q13" s="49">
        <v>134</v>
      </c>
      <c r="R13" s="41"/>
      <c r="S13" s="40">
        <f t="shared" si="1"/>
        <v>0</v>
      </c>
      <c r="T13" s="15"/>
      <c r="U13" s="15"/>
    </row>
    <row r="14" spans="1:21" ht="21">
      <c r="A14" s="1">
        <v>11</v>
      </c>
      <c r="B14" s="38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44">
        <v>540</v>
      </c>
      <c r="M14" s="22"/>
      <c r="N14" s="22"/>
      <c r="O14" s="20">
        <f t="shared" si="0"/>
        <v>540</v>
      </c>
      <c r="P14" s="23"/>
      <c r="Q14" s="49">
        <v>66</v>
      </c>
      <c r="R14" s="41"/>
      <c r="S14" s="40">
        <f t="shared" si="1"/>
        <v>8.1818181818181817</v>
      </c>
      <c r="T14" s="15"/>
      <c r="U14" s="15"/>
    </row>
    <row r="15" spans="1:21" ht="21">
      <c r="A15" s="1">
        <v>12</v>
      </c>
      <c r="B15" s="38" t="s">
        <v>24</v>
      </c>
      <c r="C15" s="22"/>
      <c r="D15" s="22"/>
      <c r="E15" s="22"/>
      <c r="F15" s="22"/>
      <c r="G15" s="22"/>
      <c r="H15" s="22"/>
      <c r="I15" s="22"/>
      <c r="J15" s="22"/>
      <c r="K15" s="44">
        <v>2600</v>
      </c>
      <c r="L15" s="22"/>
      <c r="M15" s="22"/>
      <c r="N15" s="22"/>
      <c r="O15" s="20">
        <f t="shared" si="0"/>
        <v>2600</v>
      </c>
      <c r="P15" s="23"/>
      <c r="Q15" s="49">
        <v>170</v>
      </c>
      <c r="R15" s="41"/>
      <c r="S15" s="40">
        <f>O15/Q15</f>
        <v>15.294117647058824</v>
      </c>
      <c r="T15" s="18"/>
      <c r="U15" s="15"/>
    </row>
    <row r="16" spans="1:21" ht="21">
      <c r="A16" s="1">
        <v>13</v>
      </c>
      <c r="B16" s="38" t="s">
        <v>25</v>
      </c>
      <c r="C16" s="22"/>
      <c r="D16" s="22"/>
      <c r="E16" s="22"/>
      <c r="F16" s="22"/>
      <c r="G16" s="44">
        <v>1140</v>
      </c>
      <c r="H16" s="22"/>
      <c r="I16" s="22"/>
      <c r="J16" s="22"/>
      <c r="K16" s="10"/>
      <c r="L16" s="44">
        <v>804</v>
      </c>
      <c r="M16" s="22"/>
      <c r="N16" s="22"/>
      <c r="O16" s="20">
        <f t="shared" si="0"/>
        <v>1944</v>
      </c>
      <c r="P16" s="23"/>
      <c r="Q16" s="49">
        <v>70</v>
      </c>
      <c r="R16" s="41"/>
      <c r="S16" s="40">
        <f t="shared" si="1"/>
        <v>27.771428571428572</v>
      </c>
      <c r="T16" s="18"/>
      <c r="U16" s="15"/>
    </row>
    <row r="17" spans="1:21" ht="21">
      <c r="A17" s="1">
        <v>14</v>
      </c>
      <c r="B17" s="38" t="s">
        <v>26</v>
      </c>
      <c r="C17" s="22"/>
      <c r="D17" s="22"/>
      <c r="E17" s="22"/>
      <c r="F17" s="22"/>
      <c r="G17" s="22"/>
      <c r="H17" s="22"/>
      <c r="I17" s="22"/>
      <c r="J17" s="22"/>
      <c r="K17" s="44">
        <v>1790</v>
      </c>
      <c r="L17" s="44">
        <v>2600</v>
      </c>
      <c r="M17" s="22"/>
      <c r="N17" s="22"/>
      <c r="O17" s="20">
        <f t="shared" si="0"/>
        <v>4390</v>
      </c>
      <c r="P17" s="23"/>
      <c r="Q17" s="49">
        <v>202</v>
      </c>
      <c r="R17" s="41"/>
      <c r="S17" s="40">
        <f t="shared" si="1"/>
        <v>21.732673267326732</v>
      </c>
      <c r="T17" s="15"/>
      <c r="U17" s="15"/>
    </row>
    <row r="18" spans="1:21" ht="21">
      <c r="A18" s="1">
        <v>15</v>
      </c>
      <c r="B18" s="38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0">
        <f t="shared" si="0"/>
        <v>0</v>
      </c>
      <c r="P18" s="23"/>
      <c r="Q18" s="49">
        <v>83</v>
      </c>
      <c r="R18" s="41"/>
      <c r="S18" s="40">
        <f t="shared" si="1"/>
        <v>0</v>
      </c>
      <c r="T18" s="18"/>
      <c r="U18" s="15"/>
    </row>
    <row r="19" spans="1:21" ht="21">
      <c r="A19" s="1">
        <v>16</v>
      </c>
      <c r="B19" s="38" t="s">
        <v>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0">
        <f t="shared" si="0"/>
        <v>0</v>
      </c>
      <c r="P19" s="23"/>
      <c r="Q19" s="49">
        <v>114</v>
      </c>
      <c r="R19" s="41"/>
      <c r="S19" s="40">
        <f t="shared" si="1"/>
        <v>0</v>
      </c>
      <c r="T19" s="18"/>
      <c r="U19" s="15"/>
    </row>
    <row r="20" spans="1:21" ht="21">
      <c r="A20" s="1">
        <v>17</v>
      </c>
      <c r="B20" s="38" t="s">
        <v>29</v>
      </c>
      <c r="C20" s="22"/>
      <c r="D20" s="22"/>
      <c r="E20" s="22"/>
      <c r="F20" s="24"/>
      <c r="G20" s="44">
        <v>1820</v>
      </c>
      <c r="H20" s="22"/>
      <c r="I20" s="22"/>
      <c r="J20" s="22"/>
      <c r="K20" s="22"/>
      <c r="L20" s="22"/>
      <c r="M20" s="22"/>
      <c r="N20" s="22"/>
      <c r="O20" s="20">
        <f t="shared" si="0"/>
        <v>1820</v>
      </c>
      <c r="P20" s="23"/>
      <c r="Q20" s="49">
        <v>208</v>
      </c>
      <c r="R20" s="41"/>
      <c r="S20" s="40">
        <f t="shared" si="1"/>
        <v>8.75</v>
      </c>
      <c r="T20" s="18"/>
      <c r="U20" s="15"/>
    </row>
    <row r="21" spans="1:21" ht="21">
      <c r="A21" s="1">
        <v>18</v>
      </c>
      <c r="B21" s="4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44">
        <v>300</v>
      </c>
      <c r="M21" s="22"/>
      <c r="N21" s="22"/>
      <c r="O21" s="20">
        <f t="shared" si="0"/>
        <v>300</v>
      </c>
      <c r="P21" s="23"/>
      <c r="Q21" s="49">
        <v>33</v>
      </c>
      <c r="R21" s="34"/>
      <c r="S21" s="33">
        <f t="shared" si="1"/>
        <v>9.0909090909090917</v>
      </c>
      <c r="T21" s="15"/>
      <c r="U21" s="15"/>
    </row>
    <row r="22" spans="1:21" ht="21">
      <c r="A22" s="1">
        <v>19</v>
      </c>
      <c r="B22" s="4" t="s">
        <v>31</v>
      </c>
      <c r="C22" s="22"/>
      <c r="D22" s="22"/>
      <c r="E22" s="22"/>
      <c r="F22" s="22"/>
      <c r="G22" s="22"/>
      <c r="H22" s="22"/>
      <c r="I22" s="22"/>
      <c r="J22" s="22"/>
      <c r="K22" s="10"/>
      <c r="L22" s="45">
        <v>668</v>
      </c>
      <c r="M22" s="22"/>
      <c r="N22" s="22"/>
      <c r="O22" s="20">
        <f t="shared" si="0"/>
        <v>668</v>
      </c>
      <c r="P22" s="23"/>
      <c r="Q22" s="49">
        <v>52</v>
      </c>
      <c r="R22" s="34"/>
      <c r="S22" s="33">
        <f t="shared" si="1"/>
        <v>12.846153846153847</v>
      </c>
      <c r="T22" s="15"/>
      <c r="U22" s="15"/>
    </row>
    <row r="23" spans="1:21" ht="21">
      <c r="A23" s="1">
        <v>20</v>
      </c>
      <c r="B23" s="4" t="s">
        <v>55</v>
      </c>
      <c r="C23" s="22"/>
      <c r="D23" s="22"/>
      <c r="E23" s="22"/>
      <c r="F23" s="10"/>
      <c r="G23" s="22"/>
      <c r="H23" s="22"/>
      <c r="I23" s="22"/>
      <c r="J23" s="22"/>
      <c r="K23" s="22"/>
      <c r="L23" s="22"/>
      <c r="M23" s="22"/>
      <c r="N23" s="22"/>
      <c r="O23" s="20">
        <f t="shared" si="0"/>
        <v>0</v>
      </c>
      <c r="P23" s="23"/>
      <c r="Q23" s="34">
        <v>0</v>
      </c>
      <c r="R23" s="34"/>
      <c r="S23" s="33" t="e">
        <f t="shared" si="1"/>
        <v>#DIV/0!</v>
      </c>
      <c r="T23" s="18"/>
      <c r="U23" s="15"/>
    </row>
    <row r="24" spans="1:21" ht="21">
      <c r="A24" s="1">
        <v>21</v>
      </c>
      <c r="B24" s="4" t="s">
        <v>32</v>
      </c>
      <c r="C24" s="22"/>
      <c r="D24" s="22"/>
      <c r="E24" s="22"/>
      <c r="F24" s="22"/>
      <c r="G24" s="44">
        <v>810</v>
      </c>
      <c r="H24" s="22"/>
      <c r="I24" s="22"/>
      <c r="J24" s="22"/>
      <c r="K24" s="22"/>
      <c r="L24" s="22"/>
      <c r="M24" s="22"/>
      <c r="N24" s="22"/>
      <c r="O24" s="20">
        <f t="shared" si="0"/>
        <v>810</v>
      </c>
      <c r="P24" s="23"/>
      <c r="Q24" s="49">
        <v>62</v>
      </c>
      <c r="R24" s="34"/>
      <c r="S24" s="33">
        <f t="shared" si="1"/>
        <v>13.064516129032258</v>
      </c>
      <c r="T24" s="15"/>
      <c r="U24" s="15"/>
    </row>
    <row r="25" spans="1:21" ht="21">
      <c r="A25" s="1">
        <v>22</v>
      </c>
      <c r="B25" s="4" t="s">
        <v>56</v>
      </c>
      <c r="C25" s="22"/>
      <c r="D25" s="22"/>
      <c r="E25" s="22"/>
      <c r="F25" s="22"/>
      <c r="G25" s="22"/>
      <c r="H25" s="22"/>
      <c r="I25" s="22"/>
      <c r="J25" s="22"/>
      <c r="K25" s="22"/>
      <c r="L25" s="47">
        <v>371</v>
      </c>
      <c r="M25" s="22"/>
      <c r="N25" s="22"/>
      <c r="O25" s="20">
        <f t="shared" si="0"/>
        <v>371</v>
      </c>
      <c r="P25" s="23"/>
      <c r="Q25" s="49">
        <v>34</v>
      </c>
      <c r="R25" s="34"/>
      <c r="S25" s="33">
        <f t="shared" si="1"/>
        <v>10.911764705882353</v>
      </c>
      <c r="T25" s="18"/>
      <c r="U25" s="15"/>
    </row>
    <row r="26" spans="1:21" ht="26.25" customHeight="1">
      <c r="A26" s="1">
        <v>23</v>
      </c>
      <c r="B26" s="4" t="s">
        <v>57</v>
      </c>
      <c r="C26" s="22"/>
      <c r="D26" s="22"/>
      <c r="E26" s="22"/>
      <c r="F26" s="22"/>
      <c r="G26" s="22"/>
      <c r="H26" s="22"/>
      <c r="I26" s="22"/>
      <c r="J26" s="22"/>
      <c r="K26" s="29"/>
      <c r="L26" s="44">
        <v>698</v>
      </c>
      <c r="M26" s="22"/>
      <c r="N26" s="22"/>
      <c r="O26" s="20">
        <f t="shared" si="0"/>
        <v>698</v>
      </c>
      <c r="P26" s="22"/>
      <c r="Q26" s="31">
        <v>236</v>
      </c>
      <c r="R26" s="31"/>
      <c r="S26" s="32">
        <f t="shared" si="1"/>
        <v>2.9576271186440679</v>
      </c>
      <c r="T26" s="15"/>
      <c r="U26" s="15"/>
    </row>
    <row r="27" spans="1:21" ht="21">
      <c r="A27" s="1">
        <v>24</v>
      </c>
      <c r="B27" s="4" t="s">
        <v>58</v>
      </c>
      <c r="C27" s="22"/>
      <c r="D27" s="22"/>
      <c r="E27" s="22"/>
      <c r="F27" s="22"/>
      <c r="G27" s="22"/>
      <c r="H27" s="22"/>
      <c r="I27" s="22"/>
      <c r="J27" s="44">
        <v>417</v>
      </c>
      <c r="K27" s="10"/>
      <c r="L27" s="43">
        <v>500</v>
      </c>
      <c r="M27" s="22"/>
      <c r="N27" s="22"/>
      <c r="O27" s="20">
        <f t="shared" si="0"/>
        <v>917</v>
      </c>
      <c r="P27" s="22"/>
      <c r="Q27" s="31">
        <v>106</v>
      </c>
      <c r="R27" s="31"/>
      <c r="S27" s="32">
        <f t="shared" si="1"/>
        <v>8.6509433962264151</v>
      </c>
      <c r="T27" s="15"/>
      <c r="U27" s="15"/>
    </row>
    <row r="28" spans="1:21" ht="21">
      <c r="A28" s="1">
        <v>25</v>
      </c>
      <c r="B28" s="4" t="s">
        <v>59</v>
      </c>
      <c r="C28" s="22"/>
      <c r="D28" s="22"/>
      <c r="E28" s="22"/>
      <c r="F28" s="22"/>
      <c r="G28" s="10"/>
      <c r="H28" s="22"/>
      <c r="I28" s="22"/>
      <c r="J28" s="22"/>
      <c r="K28" s="22"/>
      <c r="L28" s="53">
        <v>494</v>
      </c>
      <c r="M28" s="22"/>
      <c r="N28" s="22"/>
      <c r="O28" s="20">
        <f t="shared" si="0"/>
        <v>494</v>
      </c>
      <c r="P28" s="22"/>
      <c r="Q28" s="31">
        <v>121</v>
      </c>
      <c r="R28" s="31"/>
      <c r="S28" s="32">
        <f t="shared" si="1"/>
        <v>4.0826446280991737</v>
      </c>
      <c r="T28" s="15"/>
      <c r="U28" s="15"/>
    </row>
    <row r="29" spans="1:21" ht="21">
      <c r="A29" s="1">
        <v>26</v>
      </c>
      <c r="B29" s="4" t="s">
        <v>60</v>
      </c>
      <c r="C29" s="22"/>
      <c r="D29" s="22"/>
      <c r="E29" s="22"/>
      <c r="F29" s="22"/>
      <c r="G29" s="44">
        <v>279</v>
      </c>
      <c r="H29" s="22"/>
      <c r="I29" s="22"/>
      <c r="J29" s="22"/>
      <c r="K29" s="22"/>
      <c r="L29" s="22"/>
      <c r="M29" s="22"/>
      <c r="N29" s="22"/>
      <c r="O29" s="20">
        <f t="shared" si="0"/>
        <v>279</v>
      </c>
      <c r="P29" s="22"/>
      <c r="Q29" s="31">
        <v>85</v>
      </c>
      <c r="R29" s="31"/>
      <c r="S29" s="32">
        <f t="shared" si="1"/>
        <v>3.2823529411764705</v>
      </c>
      <c r="T29" s="15"/>
      <c r="U29" s="15"/>
    </row>
    <row r="30" spans="1:21" ht="21">
      <c r="A30" s="1">
        <v>27</v>
      </c>
      <c r="B30" s="4" t="s">
        <v>33</v>
      </c>
      <c r="C30" s="22"/>
      <c r="D30" s="22"/>
      <c r="E30" s="22"/>
      <c r="F30" s="22"/>
      <c r="G30" s="22"/>
      <c r="H30" s="22"/>
      <c r="I30" s="22"/>
      <c r="J30" s="22"/>
      <c r="K30" s="22"/>
      <c r="L30" s="44">
        <v>280</v>
      </c>
      <c r="M30" s="22"/>
      <c r="N30" s="22"/>
      <c r="O30" s="20">
        <f t="shared" si="0"/>
        <v>280</v>
      </c>
      <c r="P30" s="22"/>
      <c r="Q30" s="31">
        <v>34</v>
      </c>
      <c r="R30" s="31"/>
      <c r="S30" s="32">
        <f t="shared" si="1"/>
        <v>8.235294117647058</v>
      </c>
      <c r="T30" s="15"/>
      <c r="U30" s="15"/>
    </row>
    <row r="31" spans="1:21" ht="21">
      <c r="A31" s="1">
        <v>28</v>
      </c>
      <c r="B31" s="4" t="s">
        <v>34</v>
      </c>
      <c r="C31" s="22"/>
      <c r="D31" s="22"/>
      <c r="E31" s="22"/>
      <c r="F31" s="22"/>
      <c r="G31" s="44">
        <v>60</v>
      </c>
      <c r="H31" s="22"/>
      <c r="I31" s="22"/>
      <c r="J31" s="22"/>
      <c r="K31" s="22"/>
      <c r="M31" s="22"/>
      <c r="N31" s="22"/>
      <c r="O31" s="20">
        <f>C31+D31+E31+F31+G31+H31+I31+J31+K31+L32+M31+N31</f>
        <v>708</v>
      </c>
      <c r="P31" s="22"/>
      <c r="Q31" s="31">
        <v>30</v>
      </c>
      <c r="R31" s="31"/>
      <c r="S31" s="32">
        <f t="shared" si="1"/>
        <v>23.6</v>
      </c>
      <c r="T31" s="15"/>
      <c r="U31" s="15"/>
    </row>
    <row r="32" spans="1:21" ht="21">
      <c r="A32" s="1">
        <v>29</v>
      </c>
      <c r="B32" s="4" t="s">
        <v>61</v>
      </c>
      <c r="C32" s="22"/>
      <c r="D32" s="22"/>
      <c r="E32" s="22"/>
      <c r="F32" s="25"/>
      <c r="G32" s="22"/>
      <c r="H32" s="22"/>
      <c r="I32" s="22"/>
      <c r="J32" s="22"/>
      <c r="K32" s="22"/>
      <c r="L32" s="45">
        <v>648</v>
      </c>
      <c r="M32" s="22"/>
      <c r="N32" s="22"/>
      <c r="O32" s="20">
        <f>C32+D32+E32+F32+G32+H32+I32+J32+K32+L33+M32+N32</f>
        <v>627</v>
      </c>
      <c r="P32" s="22"/>
      <c r="Q32" s="31">
        <v>100</v>
      </c>
      <c r="R32" s="31"/>
      <c r="S32" s="32">
        <f t="shared" si="1"/>
        <v>6.27</v>
      </c>
      <c r="T32" s="15"/>
      <c r="U32" s="15"/>
    </row>
    <row r="33" spans="1:21" ht="21">
      <c r="A33" s="1">
        <v>30</v>
      </c>
      <c r="B33" s="4" t="s">
        <v>62</v>
      </c>
      <c r="C33" s="22"/>
      <c r="D33" s="22"/>
      <c r="E33" s="22"/>
      <c r="F33" s="22"/>
      <c r="G33" s="22"/>
      <c r="H33" s="22"/>
      <c r="I33" s="22"/>
      <c r="J33" s="22"/>
      <c r="K33" s="22"/>
      <c r="L33" s="44">
        <v>627</v>
      </c>
      <c r="M33" s="22"/>
      <c r="N33" s="22"/>
      <c r="O33" s="20">
        <f t="shared" si="0"/>
        <v>627</v>
      </c>
      <c r="P33" s="22"/>
      <c r="Q33" s="31">
        <v>29</v>
      </c>
      <c r="R33" s="31"/>
      <c r="S33" s="32">
        <f t="shared" si="1"/>
        <v>21.620689655172413</v>
      </c>
      <c r="T33" s="15"/>
      <c r="U33" s="15"/>
    </row>
    <row r="34" spans="1:21" ht="21">
      <c r="A34" s="1">
        <v>31</v>
      </c>
      <c r="B34" s="4" t="s">
        <v>63</v>
      </c>
      <c r="C34" s="22"/>
      <c r="D34" s="22"/>
      <c r="E34" s="22"/>
      <c r="F34" s="22"/>
      <c r="G34" s="22"/>
      <c r="I34" s="22"/>
      <c r="J34" s="43">
        <v>490</v>
      </c>
      <c r="K34" s="22"/>
      <c r="L34" s="22"/>
      <c r="M34" s="22"/>
      <c r="N34" s="22"/>
      <c r="O34" s="20">
        <f t="shared" si="0"/>
        <v>490</v>
      </c>
      <c r="P34" s="22"/>
      <c r="Q34" s="31">
        <v>39</v>
      </c>
      <c r="R34" s="31"/>
      <c r="S34" s="32">
        <f t="shared" si="1"/>
        <v>12.564102564102564</v>
      </c>
      <c r="T34" s="15"/>
      <c r="U34" s="15"/>
    </row>
    <row r="35" spans="1:21" ht="21">
      <c r="A35" s="1">
        <v>32</v>
      </c>
      <c r="B35" s="4" t="s">
        <v>35</v>
      </c>
      <c r="C35" s="22"/>
      <c r="D35" s="22"/>
      <c r="E35" s="22"/>
      <c r="F35" s="22"/>
      <c r="G35" s="22"/>
      <c r="H35" s="22"/>
      <c r="I35" s="22"/>
      <c r="J35" s="22"/>
      <c r="K35" s="22"/>
      <c r="L35" s="45">
        <v>84</v>
      </c>
      <c r="M35" s="22"/>
      <c r="N35" s="22"/>
      <c r="O35" s="20">
        <f t="shared" si="0"/>
        <v>84</v>
      </c>
      <c r="P35" s="22"/>
      <c r="Q35" s="31">
        <v>25</v>
      </c>
      <c r="R35" s="31"/>
      <c r="S35" s="32">
        <f t="shared" si="1"/>
        <v>3.36</v>
      </c>
      <c r="T35" s="15"/>
      <c r="U35" s="15"/>
    </row>
    <row r="36" spans="1:21" ht="21">
      <c r="A36" s="1">
        <v>33</v>
      </c>
      <c r="B36" s="5" t="s">
        <v>51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0">
        <f t="shared" si="0"/>
        <v>0</v>
      </c>
      <c r="P36" s="22"/>
      <c r="Q36" s="31">
        <v>24</v>
      </c>
      <c r="R36" s="31"/>
      <c r="S36" s="32">
        <f t="shared" si="1"/>
        <v>0</v>
      </c>
      <c r="T36" s="15"/>
      <c r="U36" s="15"/>
    </row>
    <row r="37" spans="1:21" ht="21">
      <c r="A37" s="1">
        <v>34</v>
      </c>
      <c r="B37" s="5" t="s">
        <v>36</v>
      </c>
      <c r="C37" s="22"/>
      <c r="D37" s="22"/>
      <c r="E37" s="22"/>
      <c r="F37" s="25"/>
      <c r="G37" s="44">
        <v>180</v>
      </c>
      <c r="H37" s="22"/>
      <c r="I37" s="22"/>
      <c r="J37" s="22"/>
      <c r="K37" s="10"/>
      <c r="L37" s="44">
        <v>144</v>
      </c>
      <c r="M37" s="22"/>
      <c r="N37" s="22"/>
      <c r="O37" s="20">
        <f t="shared" si="0"/>
        <v>324</v>
      </c>
      <c r="P37" s="22"/>
      <c r="Q37" s="31">
        <v>13</v>
      </c>
      <c r="R37" s="31"/>
      <c r="S37" s="32">
        <f t="shared" si="1"/>
        <v>24.923076923076923</v>
      </c>
      <c r="T37" s="15"/>
      <c r="U37" s="15"/>
    </row>
    <row r="38" spans="1:21" ht="21">
      <c r="A38" s="1">
        <v>35</v>
      </c>
      <c r="B38" s="5" t="s">
        <v>64</v>
      </c>
      <c r="C38" s="22"/>
      <c r="D38" s="22"/>
      <c r="E38" s="22"/>
      <c r="F38" s="22"/>
      <c r="G38" s="22"/>
      <c r="H38" s="22"/>
      <c r="I38" s="22"/>
      <c r="J38" s="22"/>
      <c r="K38" s="22"/>
      <c r="L38" s="51">
        <v>88</v>
      </c>
      <c r="M38" s="22"/>
      <c r="N38" s="22"/>
      <c r="O38" s="20">
        <f t="shared" si="0"/>
        <v>88</v>
      </c>
      <c r="P38" s="22"/>
      <c r="Q38" s="31">
        <v>34</v>
      </c>
      <c r="R38" s="31"/>
      <c r="S38" s="32">
        <f t="shared" si="1"/>
        <v>2.5882352941176472</v>
      </c>
      <c r="T38" s="15"/>
      <c r="U38" s="15"/>
    </row>
    <row r="39" spans="1:21" ht="21">
      <c r="A39" s="1">
        <v>36</v>
      </c>
      <c r="B39" s="5" t="s">
        <v>37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0">
        <f t="shared" si="0"/>
        <v>0</v>
      </c>
      <c r="P39" s="22"/>
      <c r="Q39" s="31">
        <v>0</v>
      </c>
      <c r="R39" s="31"/>
      <c r="S39" s="32" t="e">
        <f t="shared" si="1"/>
        <v>#DIV/0!</v>
      </c>
      <c r="T39" s="15"/>
      <c r="U39" s="15"/>
    </row>
    <row r="40" spans="1:21" ht="21">
      <c r="A40" s="1">
        <v>37</v>
      </c>
      <c r="B40" s="5" t="s">
        <v>65</v>
      </c>
      <c r="C40" s="22"/>
      <c r="D40" s="22"/>
      <c r="E40" s="22"/>
      <c r="F40" s="24"/>
      <c r="G40" s="50">
        <v>262</v>
      </c>
      <c r="H40" s="22"/>
      <c r="I40" s="22"/>
      <c r="J40" s="22"/>
      <c r="K40" s="22"/>
      <c r="L40" s="22"/>
      <c r="M40" s="22"/>
      <c r="N40" s="22"/>
      <c r="O40" s="20">
        <f>C40+D40+E40+F40+G40+H40+I40+J40+K40+L40+M40+N40</f>
        <v>262</v>
      </c>
      <c r="P40" s="22"/>
      <c r="Q40" s="31">
        <v>65</v>
      </c>
      <c r="R40" s="31"/>
      <c r="S40" s="32">
        <f t="shared" si="1"/>
        <v>4.0307692307692307</v>
      </c>
      <c r="T40" s="15"/>
      <c r="U40" s="15"/>
    </row>
    <row r="41" spans="1:21" ht="21">
      <c r="A41" s="1">
        <v>38</v>
      </c>
      <c r="B41" s="5" t="s">
        <v>38</v>
      </c>
      <c r="C41" s="22"/>
      <c r="D41" s="22"/>
      <c r="E41" s="22"/>
      <c r="F41" s="22"/>
      <c r="G41" s="22"/>
      <c r="I41" s="22"/>
      <c r="J41" s="44">
        <v>148</v>
      </c>
      <c r="K41" s="22"/>
      <c r="L41" s="10"/>
      <c r="M41" s="22"/>
      <c r="N41" s="22"/>
      <c r="O41" s="20">
        <f>C41+D41+E41+F41+G41+H41+I41+J41+K41+L41+M41+N41</f>
        <v>148</v>
      </c>
      <c r="P41" s="22"/>
      <c r="Q41" s="31">
        <v>24</v>
      </c>
      <c r="R41" s="31"/>
      <c r="S41" s="32">
        <f t="shared" si="1"/>
        <v>6.166666666666667</v>
      </c>
      <c r="T41" s="15"/>
      <c r="U41" s="15"/>
    </row>
    <row r="42" spans="1:21" ht="21">
      <c r="A42" s="1">
        <v>39</v>
      </c>
      <c r="B42" s="5" t="s">
        <v>66</v>
      </c>
      <c r="C42" s="22"/>
      <c r="D42" s="22"/>
      <c r="E42" s="22"/>
      <c r="F42" s="22"/>
      <c r="G42" s="22"/>
      <c r="H42" s="22"/>
      <c r="I42" s="22"/>
      <c r="J42" s="22"/>
      <c r="K42" s="22"/>
      <c r="L42" s="52">
        <v>247</v>
      </c>
      <c r="M42" s="22"/>
      <c r="N42" s="22"/>
      <c r="O42" s="20">
        <f t="shared" si="0"/>
        <v>247</v>
      </c>
      <c r="P42" s="22"/>
      <c r="Q42" s="31">
        <v>44</v>
      </c>
      <c r="R42" s="31"/>
      <c r="S42" s="32">
        <f t="shared" si="1"/>
        <v>5.6136363636363633</v>
      </c>
      <c r="T42" s="15"/>
      <c r="U42" s="15"/>
    </row>
    <row r="43" spans="1:21" ht="21">
      <c r="A43" s="1">
        <v>40</v>
      </c>
      <c r="B43" s="5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44">
        <v>326</v>
      </c>
      <c r="M43" s="22"/>
      <c r="N43" s="22"/>
      <c r="O43" s="20">
        <f>C43+D43+E43+F43+G43+H43+I43+J43+K43+L43+M43+N43</f>
        <v>326</v>
      </c>
      <c r="P43" s="22"/>
      <c r="Q43" s="31">
        <v>34</v>
      </c>
      <c r="R43" s="31"/>
      <c r="S43" s="32">
        <f t="shared" si="1"/>
        <v>9.5882352941176467</v>
      </c>
      <c r="T43" s="15"/>
      <c r="U43" s="15"/>
    </row>
    <row r="44" spans="1:21" ht="21">
      <c r="A44" s="1">
        <v>41</v>
      </c>
      <c r="B44" s="5" t="s">
        <v>40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0">
        <f t="shared" si="0"/>
        <v>0</v>
      </c>
      <c r="P44" s="22"/>
      <c r="Q44" s="31">
        <v>41</v>
      </c>
      <c r="R44" s="31"/>
      <c r="S44" s="32">
        <f t="shared" si="1"/>
        <v>0</v>
      </c>
      <c r="T44" s="15"/>
      <c r="U44" s="15"/>
    </row>
    <row r="45" spans="1:21" ht="21">
      <c r="A45" s="1">
        <v>42</v>
      </c>
      <c r="B45" s="5" t="s">
        <v>41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0">
        <f t="shared" si="0"/>
        <v>0</v>
      </c>
      <c r="P45" s="22"/>
      <c r="Q45" s="31">
        <v>25</v>
      </c>
      <c r="R45" s="31"/>
      <c r="S45" s="32">
        <f t="shared" si="1"/>
        <v>0</v>
      </c>
      <c r="T45" s="15"/>
      <c r="U45" s="15"/>
    </row>
    <row r="46" spans="1:21" ht="21">
      <c r="A46" s="1">
        <v>43</v>
      </c>
      <c r="B46" s="4" t="s">
        <v>42</v>
      </c>
      <c r="C46" s="22"/>
      <c r="D46" s="22"/>
      <c r="E46" s="22"/>
      <c r="F46" s="10"/>
      <c r="G46" s="22"/>
      <c r="H46" s="22"/>
      <c r="I46" s="22"/>
      <c r="J46" s="22"/>
      <c r="K46" s="22"/>
      <c r="L46" s="43">
        <v>180</v>
      </c>
      <c r="M46" s="22"/>
      <c r="N46" s="22"/>
      <c r="O46" s="20">
        <f>C46+D46+E46+F48+G46+H46+I46+J46+K46+L46+M46+N46</f>
        <v>180</v>
      </c>
      <c r="P46" s="22"/>
      <c r="Q46" s="35"/>
      <c r="R46" s="35"/>
      <c r="S46" s="36" t="e">
        <f t="shared" si="1"/>
        <v>#DIV/0!</v>
      </c>
      <c r="T46" s="15"/>
      <c r="U46" s="15"/>
    </row>
    <row r="47" spans="1:21" ht="21">
      <c r="A47" s="1">
        <v>44</v>
      </c>
      <c r="B47" s="4" t="s">
        <v>43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0">
        <f t="shared" si="0"/>
        <v>0</v>
      </c>
      <c r="P47" s="22"/>
      <c r="Q47" s="35"/>
      <c r="R47" s="35"/>
      <c r="S47" s="36" t="e">
        <f t="shared" si="1"/>
        <v>#DIV/0!</v>
      </c>
      <c r="T47" s="15"/>
      <c r="U47" s="15"/>
    </row>
    <row r="48" spans="1:21" ht="21">
      <c r="A48" s="1">
        <v>45</v>
      </c>
      <c r="B48" s="4" t="s">
        <v>44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0">
        <f>C48+D48+E48+F48+G48+H48+I48+J48+K48+L48+M48+N48</f>
        <v>0</v>
      </c>
      <c r="P48" s="22"/>
      <c r="Q48" s="35"/>
      <c r="R48" s="35"/>
      <c r="S48" s="36" t="e">
        <f t="shared" si="1"/>
        <v>#DIV/0!</v>
      </c>
      <c r="T48" s="15"/>
      <c r="U48" s="15"/>
    </row>
    <row r="49" spans="1:21" ht="48.75">
      <c r="A49" s="1">
        <v>46</v>
      </c>
      <c r="B49" s="6" t="s">
        <v>48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0">
        <f t="shared" si="0"/>
        <v>0</v>
      </c>
      <c r="P49" s="22"/>
      <c r="Q49" s="35"/>
      <c r="R49" s="35"/>
      <c r="S49" s="36" t="e">
        <f t="shared" si="1"/>
        <v>#DIV/0!</v>
      </c>
    </row>
    <row r="50" spans="1:21" ht="33">
      <c r="A50" s="1">
        <v>47</v>
      </c>
      <c r="B50" s="6" t="s">
        <v>45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0">
        <f t="shared" si="0"/>
        <v>0</v>
      </c>
      <c r="P50" s="4"/>
      <c r="Q50" s="35"/>
      <c r="R50" s="35"/>
      <c r="S50" s="36" t="e">
        <f t="shared" si="1"/>
        <v>#DIV/0!</v>
      </c>
      <c r="T50" s="15"/>
      <c r="U50" s="15"/>
    </row>
    <row r="51" spans="1:21" ht="21">
      <c r="A51" s="1"/>
      <c r="B51" s="4" t="s">
        <v>47</v>
      </c>
      <c r="C51" s="22"/>
      <c r="D51" s="4">
        <f>D4+D5+D6+D7+D8+D9+D10+D11+D12+D13+D14+D15+D16+D17+D18+D19+D20+D21+D22+D23+D24+D25+D26+D27+D28+D29+D30+D31+D32+D33+D35+D34+D36+D37+D38+D39+D40+D41+D42+D43+D44+D45+D46+D47+D48+E49+D50+D49</f>
        <v>0</v>
      </c>
      <c r="E51" s="4">
        <f>E4+E5+E6+E7+E8+E9+E10+E11+E12+E13+E14+E15+E16+E17+E18+E19+E20+E21+E22+E23+E24+E25+E26+E27+E28+E29+E30+E31+E32+E33+E35+E34+E36+E37+E38+E39+E40+E41+E42+E43+E44+E45+E46+E47+E48+F49+E50</f>
        <v>0</v>
      </c>
      <c r="F51" s="4">
        <f>F4+F5+F6+F7+F8+F9+F10+F11+F12+F13+F14+F15+F16+F17+F18+F19+F20+F21+F22+F23+F24+F25+F26+F27+F28+F29+F30+F31+F32+F33+F35+F34+F36+F37+F38+F39+F40+F41+F42+F43+F44+F45+F46+F47+F48+G49+F50</f>
        <v>0</v>
      </c>
      <c r="G51" s="4">
        <f>G4+G5+G6+G7+G8+G9+G10+G11+G12+G13+G14+G15+G16+G17+G18+G19+G20+G21+G22+G23+G24+G25+G26+G27+G28+G29+G30+G31+G32+G33+G35+G34+G36+G37+G38+G39+G40+G41+G42+G43+G44+G45+G46+G47+G48+G49+G50</f>
        <v>5611</v>
      </c>
      <c r="H51" s="4">
        <f>H4+H5+H6+H7+H8+H9+H10+H11+H12+H13+H14+H15+H16+H17+H18+H19+H20+H21+H22+H23+H24+H25+H26+H27+H28+H29+H30+H31+H32+H33+H35+J34+H36+H37+H38+H39+H40+J41+H42+H43+H44+H45+H46+H47+H48+H49+H50</f>
        <v>2138</v>
      </c>
      <c r="I51" s="4">
        <f t="shared" ref="I51:N51" si="2">I4+I5+I6+I7+I8+I9+I10+I11+I12+I13+I14+I15+I16+I17+I18+I19+I20+I21+I22+I23+I24+I25+I26+I27+I28+I29+I30+I31+I32+I33+I35+I34+I36+I37+I38+I39+I40+I41+I42+I43+I44+I45+I46+I47+I48+I49+I50</f>
        <v>0</v>
      </c>
      <c r="J51" s="4">
        <f t="shared" si="2"/>
        <v>1055</v>
      </c>
      <c r="K51" s="4">
        <f t="shared" si="2"/>
        <v>8360</v>
      </c>
      <c r="L51" s="4">
        <f t="shared" si="2"/>
        <v>24369</v>
      </c>
      <c r="M51" s="4">
        <f t="shared" si="2"/>
        <v>0</v>
      </c>
      <c r="N51" s="4">
        <f t="shared" si="2"/>
        <v>0</v>
      </c>
      <c r="O51" s="20">
        <f>C51+D51+E51+F51+G51+H51+I51+J51+K51+L51+M51+N51</f>
        <v>41533</v>
      </c>
      <c r="P51" s="4"/>
      <c r="Q51" s="4">
        <f>Q4+Q5+Q6+Q7+Q8+Q9+Q10+Q11+Q12+Q13+Q14+Q15+Q16+Q17+Q18+Q19+Q20+Q21+Q22+Q23+Q24+Q25+Q26+Q27+Q28+Q29+Q30+Q31+Q32+Q33+Q35+Q34+Q36+Q37+Q38+Q39+Q40+Q41+Q42+Q43+Q44+Q45+Q46+Q47+Q48+Q49+Q50</f>
        <v>5166</v>
      </c>
      <c r="R51" s="4">
        <f>R4+R5+R6+R7+R8+R9+R10+R11+R12+R13+R14+R15+R16+R17+R18+R19+R20+R21+R22+R23+R24+R25+R26+R27+R28+R29+R30+R31+R32+R33+R35+R34+R36+R37+R38+R39+R40+R41+R42+R43+R44+R45+R46+R47+R48+R49+R50</f>
        <v>0</v>
      </c>
      <c r="S51" s="30">
        <f t="shared" si="1"/>
        <v>8.0396825396825395</v>
      </c>
      <c r="T51" s="15"/>
      <c r="U51" s="15"/>
    </row>
    <row r="52" spans="1:21" ht="15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7"/>
      <c r="Q52" s="7"/>
      <c r="R52" s="7"/>
      <c r="T52" s="15"/>
      <c r="U52" s="15"/>
    </row>
    <row r="53" spans="1:21" ht="18.75">
      <c r="B53" s="27" t="s">
        <v>53</v>
      </c>
      <c r="O53" s="16"/>
    </row>
    <row r="54" spans="1:21" ht="37.5">
      <c r="B54" s="28" t="s">
        <v>50</v>
      </c>
    </row>
    <row r="55" spans="1:21" ht="18.75">
      <c r="B55" s="26" t="s">
        <v>52</v>
      </c>
    </row>
  </sheetData>
  <mergeCells count="1">
    <mergeCell ref="A2:Q2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12" sqref="U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RCIT01</dc:creator>
  <cp:lastModifiedBy>User</cp:lastModifiedBy>
  <cp:lastPrinted>2023-10-23T12:07:05Z</cp:lastPrinted>
  <dcterms:created xsi:type="dcterms:W3CDTF">2017-09-05T12:28:59Z</dcterms:created>
  <dcterms:modified xsi:type="dcterms:W3CDTF">2023-10-23T14:02:05Z</dcterms:modified>
</cp:coreProperties>
</file>