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10995"/>
  </bookViews>
  <sheets>
    <sheet name="Лист1" sheetId="1" r:id="rId1"/>
    <sheet name="Лист2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/>
  <c r="S23" s="1"/>
  <c r="O50" l="1"/>
  <c r="S50" s="1"/>
  <c r="L51"/>
  <c r="K51"/>
  <c r="J51"/>
  <c r="I51"/>
  <c r="H51"/>
  <c r="G51"/>
  <c r="F51"/>
  <c r="O4"/>
  <c r="O5"/>
  <c r="O6"/>
  <c r="S6" s="1"/>
  <c r="O7"/>
  <c r="S7" s="1"/>
  <c r="O9"/>
  <c r="S9" s="1"/>
  <c r="O16"/>
  <c r="S16" s="1"/>
  <c r="O15"/>
  <c r="S15" s="1"/>
  <c r="O14"/>
  <c r="S14" s="1"/>
  <c r="O13"/>
  <c r="S13" s="1"/>
  <c r="O12"/>
  <c r="S12" s="1"/>
  <c r="O32"/>
  <c r="S32" s="1"/>
  <c r="O31"/>
  <c r="S31" s="1"/>
  <c r="O48"/>
  <c r="S48" s="1"/>
  <c r="E51"/>
  <c r="D51"/>
  <c r="O41"/>
  <c r="S41" s="1"/>
  <c r="O34"/>
  <c r="S34" s="1"/>
  <c r="O11"/>
  <c r="S11" s="1"/>
  <c r="O20"/>
  <c r="S20" s="1"/>
  <c r="O49"/>
  <c r="S49" s="1"/>
  <c r="O8"/>
  <c r="S8" s="1"/>
  <c r="O10"/>
  <c r="S10" s="1"/>
  <c r="O17"/>
  <c r="S17" s="1"/>
  <c r="O18"/>
  <c r="S18" s="1"/>
  <c r="O19"/>
  <c r="S19" s="1"/>
  <c r="O21"/>
  <c r="S21" s="1"/>
  <c r="O22"/>
  <c r="S22" s="1"/>
  <c r="O24"/>
  <c r="S24" s="1"/>
  <c r="O25"/>
  <c r="S25" s="1"/>
  <c r="O26"/>
  <c r="S26" s="1"/>
  <c r="O27"/>
  <c r="S27" s="1"/>
  <c r="O28"/>
  <c r="S28" s="1"/>
  <c r="O29"/>
  <c r="S29" s="1"/>
  <c r="O30"/>
  <c r="S30" s="1"/>
  <c r="O33"/>
  <c r="S33" s="1"/>
  <c r="O35"/>
  <c r="S35" s="1"/>
  <c r="O36"/>
  <c r="S36" s="1"/>
  <c r="O37"/>
  <c r="S37" s="1"/>
  <c r="O38"/>
  <c r="S38" s="1"/>
  <c r="O39"/>
  <c r="S39" s="1"/>
  <c r="O40"/>
  <c r="S40" s="1"/>
  <c r="O42"/>
  <c r="S42" s="1"/>
  <c r="O43"/>
  <c r="S43" s="1"/>
  <c r="O44"/>
  <c r="S44" s="1"/>
  <c r="O45"/>
  <c r="S45" s="1"/>
  <c r="O46"/>
  <c r="S46" s="1"/>
  <c r="O47"/>
  <c r="S47" s="1"/>
  <c r="R51"/>
  <c r="M51"/>
  <c r="N51"/>
  <c r="Q51"/>
  <c r="O51" l="1"/>
  <c r="S51" s="1"/>
  <c r="S5"/>
  <c r="S4"/>
</calcChain>
</file>

<file path=xl/sharedStrings.xml><?xml version="1.0" encoding="utf-8"?>
<sst xmlns="http://schemas.openxmlformats.org/spreadsheetml/2006/main" count="71" uniqueCount="71">
  <si>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</si>
  <si>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</si>
  <si>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</si>
  <si>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</si>
  <si>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</si>
  <si>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</si>
  <si>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</si>
  <si>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</si>
  <si>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</si>
  <si>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</si>
  <si>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</si>
  <si>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</t>
  </si>
  <si>
    <t>Беловежская СШ</t>
  </si>
  <si>
    <t>Верховичская СШ</t>
  </si>
  <si>
    <t>Видомлянская СШ</t>
  </si>
  <si>
    <t>Волчинская СШ</t>
  </si>
  <si>
    <t>Войсковская СШ</t>
  </si>
  <si>
    <t>Высоковская СШ</t>
  </si>
  <si>
    <t>Дмитровичская СШ</t>
  </si>
  <si>
    <t>Средняя школа №1 г.Каменца</t>
  </si>
  <si>
    <t>Средняя школа №2 г.Каменца</t>
  </si>
  <si>
    <t>Каменюкская СШ</t>
  </si>
  <si>
    <t>Новицковичская СШ</t>
  </si>
  <si>
    <t>Пелищенская СШ</t>
  </si>
  <si>
    <t>Пограничная СШ</t>
  </si>
  <si>
    <t>Ряснянская СШ</t>
  </si>
  <si>
    <t>Свищевская СШ</t>
  </si>
  <si>
    <t>Турнянская СШ</t>
  </si>
  <si>
    <t>Гимназия г.Каменца</t>
  </si>
  <si>
    <t>Каленковичская БШ</t>
  </si>
  <si>
    <t>Новоселковская БШ</t>
  </si>
  <si>
    <t>Ходосовская БШ</t>
  </si>
  <si>
    <t>Видомлянский д/с</t>
  </si>
  <si>
    <t>Войсковский д/с</t>
  </si>
  <si>
    <t>Новоселковский д/с</t>
  </si>
  <si>
    <t>Омеленецкий д/с</t>
  </si>
  <si>
    <t>Подбельский д/с</t>
  </si>
  <si>
    <t>Ратайчицкий д/с</t>
  </si>
  <si>
    <t>Турнянский д/с</t>
  </si>
  <si>
    <t>Долбизнянский д/с</t>
  </si>
  <si>
    <t>Каролинский д/с</t>
  </si>
  <si>
    <t>ЦДОДиМ г.Каменца</t>
  </si>
  <si>
    <t>ЦДОДиМ г. Высокое</t>
  </si>
  <si>
    <t>СДЮШОР Пуща</t>
  </si>
  <si>
    <t>Каменецкий районный центр туризма и краеведения</t>
  </si>
  <si>
    <t>Наименование  учреждений образования</t>
  </si>
  <si>
    <t>ВСЕГО:</t>
  </si>
  <si>
    <t>Каменецкий районный социально-педагогический центр</t>
  </si>
  <si>
    <t>Количество из расчета на одного учащегося</t>
  </si>
  <si>
    <t xml:space="preserve">ООО "Тарная мануфактура"                                       </t>
  </si>
  <si>
    <t>Огородникский д/с</t>
  </si>
  <si>
    <t>Брестская межрайбаза</t>
  </si>
  <si>
    <t>Вторсистемтехнология</t>
  </si>
  <si>
    <t xml:space="preserve">Количество учащихся на </t>
  </si>
  <si>
    <t>Ставская БШ</t>
  </si>
  <si>
    <t>Мартынюковская НШ</t>
  </si>
  <si>
    <t>д/с №1 г.Каменец</t>
  </si>
  <si>
    <t>д/с №2 г.Каменец</t>
  </si>
  <si>
    <t>д/с г.Высокое</t>
  </si>
  <si>
    <t>Беловежский д/с</t>
  </si>
  <si>
    <t>Высоко-Литовский д/с</t>
  </si>
  <si>
    <t>Дмитровичский д/с</t>
  </si>
  <si>
    <t>Каменюкский д/с</t>
  </si>
  <si>
    <t>Пелищенский д/с</t>
  </si>
  <si>
    <t>Ряснянский д/с</t>
  </si>
  <si>
    <t>Ходосовский д/с</t>
  </si>
  <si>
    <t>План макулатуры на 2023  год, кг</t>
  </si>
  <si>
    <t>Количество учащихся на 01.01.24</t>
  </si>
  <si>
    <t>Белвторресурсы</t>
  </si>
  <si>
    <t xml:space="preserve">январь </t>
  </si>
  <si>
    <t>Количество собранной макулатуры в учреждениях образования в 2024 году (ОСЕННИЙ КОНКУРС)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</si>
</sst>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4"/>
      <color theme="0" tint="-0.14999847407452621"/>
      <name val="Calibri"/>
      <family val="2"/>
      <charset val="204"/>
      <scheme val="minor"/>
    </font>
    <font>
      <b/>
      <sz val="12"/>
      <color theme="4" tint="-0.499984740745262"/>
      <name val="Times New Roman"/>
      <family val="1"/>
      <charset val="204"/>
    </font>
    <font>
      <b/>
      <sz val="16"/>
      <color theme="4" tint="-0.49998474074526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4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0" xfId="0" applyFont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0" fillId="6" borderId="0" xfId="0" applyFill="1"/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10" fontId="0" fillId="0" borderId="0" xfId="0" applyNumberFormat="1"/>
    <xf numFmtId="10" fontId="2" fillId="0" borderId="0" xfId="0" applyNumberFormat="1" applyFont="1"/>
    <xf numFmtId="0" fontId="0" fillId="0" borderId="0" xfId="0" applyFill="1" applyBorder="1"/>
    <xf numFmtId="0" fontId="2" fillId="6" borderId="2" xfId="0" applyFont="1" applyFill="1" applyBorder="1"/>
    <xf numFmtId="0" fontId="7" fillId="6" borderId="2" xfId="0" applyFont="1" applyFill="1" applyBorder="1"/>
    <xf numFmtId="0" fontId="5" fillId="6" borderId="2" xfId="0" applyFont="1" applyFill="1" applyBorder="1"/>
    <xf numFmtId="0" fontId="2" fillId="6" borderId="1" xfId="0" applyFont="1" applyFill="1" applyBorder="1"/>
    <xf numFmtId="0" fontId="5" fillId="6" borderId="1" xfId="0" applyFont="1" applyFill="1" applyBorder="1"/>
    <xf numFmtId="0" fontId="2" fillId="6" borderId="0" xfId="0" applyFont="1" applyFill="1"/>
    <xf numFmtId="0" fontId="3" fillId="6" borderId="1" xfId="0" applyFont="1" applyFill="1" applyBorder="1"/>
    <xf numFmtId="0" fontId="9" fillId="3" borderId="0" xfId="0" applyFont="1" applyFill="1" applyAlignment="1">
      <alignment wrapText="1"/>
    </xf>
    <xf numFmtId="0" fontId="6" fillId="2" borderId="0" xfId="0" applyFont="1" applyFill="1"/>
    <xf numFmtId="0" fontId="6" fillId="4" borderId="0" xfId="0" applyFont="1" applyFill="1" applyAlignment="1">
      <alignment wrapText="1"/>
    </xf>
    <xf numFmtId="0" fontId="0" fillId="6" borderId="1" xfId="0" applyFill="1" applyBorder="1"/>
    <xf numFmtId="164" fontId="8" fillId="0" borderId="2" xfId="0" applyNumberFormat="1" applyFont="1" applyFill="1" applyBorder="1" applyAlignment="1">
      <alignment horizontal="right"/>
    </xf>
    <xf numFmtId="0" fontId="2" fillId="5" borderId="7" xfId="0" applyFont="1" applyFill="1" applyBorder="1"/>
    <xf numFmtId="164" fontId="8" fillId="5" borderId="2" xfId="0" applyNumberFormat="1" applyFont="1" applyFill="1" applyBorder="1" applyAlignment="1">
      <alignment horizontal="right"/>
    </xf>
    <xf numFmtId="164" fontId="8" fillId="7" borderId="2" xfId="0" applyNumberFormat="1" applyFont="1" applyFill="1" applyBorder="1" applyAlignment="1">
      <alignment horizontal="right"/>
    </xf>
    <xf numFmtId="0" fontId="1" fillId="7" borderId="7" xfId="0" applyFont="1" applyFill="1" applyBorder="1"/>
    <xf numFmtId="0" fontId="2" fillId="8" borderId="7" xfId="0" applyFont="1" applyFill="1" applyBorder="1"/>
    <xf numFmtId="164" fontId="8" fillId="8" borderId="2" xfId="0" applyNumberFormat="1" applyFont="1" applyFill="1" applyBorder="1" applyAlignment="1">
      <alignment horizontal="right"/>
    </xf>
    <xf numFmtId="0" fontId="2" fillId="5" borderId="2" xfId="0" applyFont="1" applyFill="1" applyBorder="1"/>
    <xf numFmtId="0" fontId="2" fillId="5" borderId="1" xfId="0" applyFont="1" applyFill="1" applyBorder="1"/>
    <xf numFmtId="0" fontId="10" fillId="7" borderId="6" xfId="0" applyFont="1" applyFill="1" applyBorder="1"/>
    <xf numFmtId="164" fontId="11" fillId="7" borderId="2" xfId="0" applyNumberFormat="1" applyFont="1" applyFill="1" applyBorder="1" applyAlignment="1">
      <alignment horizontal="right"/>
    </xf>
    <xf numFmtId="0" fontId="10" fillId="7" borderId="7" xfId="0" applyFont="1" applyFill="1" applyBorder="1"/>
    <xf numFmtId="0" fontId="4" fillId="6" borderId="0" xfId="0" applyFont="1" applyFill="1"/>
    <xf numFmtId="0" fontId="2" fillId="9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7" fillId="7" borderId="6" xfId="0" applyFont="1" applyFill="1" applyBorder="1"/>
    <xf numFmtId="0" fontId="7" fillId="7" borderId="7" xfId="0" applyFont="1" applyFill="1" applyBorder="1"/>
    <xf numFmtId="0" fontId="2" fillId="2" borderId="0" xfId="0" applyFont="1" applyFill="1"/>
    <xf numFmtId="0" fontId="3" fillId="6" borderId="2" xfId="0" applyFont="1" applyFill="1" applyBorder="1"/>
    <xf numFmtId="0" fontId="2" fillId="10" borderId="1" xfId="0" applyFont="1" applyFill="1" applyBorder="1"/>
    <xf numFmtId="0" fontId="0" fillId="10" borderId="0" xfId="0" applyFill="1"/>
    <xf numFmtId="0" fontId="2" fillId="4" borderId="0" xfId="0" applyFont="1" applyFill="1"/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56"/>
  <sheetViews>
    <sheetView tabSelected="1" zoomScaleNormal="100" workbookViewId="0">
      <selection activeCell="A2" sqref="A2:Q2"/>
    </sheetView>
  </sheetViews>
  <sheetFormatPr defaultRowHeight="15"/>
  <cols>
    <col min="1" max="1" width="4.140625" customWidth="1"/>
    <col min="2" max="2" width="32.85546875" customWidth="1"/>
    <col min="13" max="13" width="11" customWidth="1"/>
    <col min="17" max="17" width="11.140625" customWidth="1"/>
    <col min="18" max="18" width="11.7109375" customWidth="1"/>
    <col min="19" max="19" width="15.140625" customWidth="1"/>
  </cols>
  <sheetData>
    <row r="2" spans="1:21" ht="15.75" customHeight="1" thickBot="1">
      <c r="A2" s="53" t="s">
        <v>70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12"/>
    </row>
    <row r="3" spans="1:21" ht="79.5" thickBot="1">
      <c r="A3" s="8"/>
      <c r="B3" s="9" t="s">
        <v>45</v>
      </c>
      <c r="C3" s="9" t="s">
        <v>69</v>
      </c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9" t="s">
        <v>66</v>
      </c>
      <c r="Q3" s="11" t="s">
        <v>67</v>
      </c>
      <c r="R3" s="11" t="s">
        <v>53</v>
      </c>
      <c r="S3" s="13" t="s">
        <v>48</v>
      </c>
      <c r="T3" s="14"/>
      <c r="U3" s="14"/>
    </row>
    <row r="4" spans="1:21" ht="21">
      <c r="A4" s="2">
        <v>1</v>
      </c>
      <c r="B4" s="37" t="s">
        <v>12</v>
      </c>
      <c r="C4" s="19"/>
      <c r="D4" s="19"/>
      <c r="E4" s="10"/>
      <c r="F4" s="49"/>
      <c r="G4" s="19"/>
      <c r="H4" s="19"/>
      <c r="I4" s="19"/>
      <c r="J4" s="19"/>
      <c r="K4" s="19"/>
      <c r="L4" s="48">
        <v>2630</v>
      </c>
      <c r="M4" s="19"/>
      <c r="N4" s="19"/>
      <c r="O4" s="20">
        <f t="shared" ref="O4:O50" si="0">C4+D4+E4+F4+G4+H4+I4+J4+K4+L4+M4+N4</f>
        <v>2630</v>
      </c>
      <c r="P4" s="21"/>
      <c r="Q4" s="46">
        <v>224</v>
      </c>
      <c r="R4" s="39"/>
      <c r="S4" s="40">
        <f>O4/Q4</f>
        <v>11.741071428571429</v>
      </c>
      <c r="T4" s="15"/>
      <c r="U4" s="15"/>
    </row>
    <row r="5" spans="1:21" ht="21">
      <c r="A5" s="1">
        <v>2</v>
      </c>
      <c r="B5" s="38" t="s">
        <v>13</v>
      </c>
      <c r="C5" s="22"/>
      <c r="D5" s="22"/>
      <c r="E5" s="22"/>
      <c r="F5" s="25"/>
      <c r="G5" s="50">
        <v>2250</v>
      </c>
      <c r="H5" s="22"/>
      <c r="I5" s="22"/>
      <c r="J5" s="22"/>
      <c r="K5" s="22"/>
      <c r="L5" s="22"/>
      <c r="M5" s="22"/>
      <c r="N5" s="22"/>
      <c r="O5" s="20">
        <f t="shared" si="0"/>
        <v>2250</v>
      </c>
      <c r="P5" s="23"/>
      <c r="Q5" s="47">
        <v>150</v>
      </c>
      <c r="R5" s="41"/>
      <c r="S5" s="40">
        <f>O5/Q5</f>
        <v>15</v>
      </c>
      <c r="T5" s="15"/>
      <c r="U5" s="15"/>
    </row>
    <row r="6" spans="1:21" ht="21">
      <c r="A6" s="1">
        <v>3</v>
      </c>
      <c r="B6" s="38" t="s">
        <v>14</v>
      </c>
      <c r="C6" s="22"/>
      <c r="D6" s="22"/>
      <c r="E6" s="22"/>
      <c r="F6" s="24"/>
      <c r="G6" s="22"/>
      <c r="H6" s="22"/>
      <c r="I6" s="22"/>
      <c r="J6" s="22"/>
      <c r="K6" s="29"/>
      <c r="L6" s="22"/>
      <c r="M6" s="22"/>
      <c r="N6" s="22"/>
      <c r="O6" s="20">
        <f t="shared" si="0"/>
        <v>0</v>
      </c>
      <c r="P6" s="23"/>
      <c r="Q6" s="47">
        <v>119</v>
      </c>
      <c r="R6" s="41"/>
      <c r="S6" s="40">
        <f t="shared" ref="S6:S51" si="1">O6/Q6</f>
        <v>0</v>
      </c>
      <c r="T6" s="15"/>
      <c r="U6" s="15"/>
    </row>
    <row r="7" spans="1:21" ht="21">
      <c r="A7" s="1">
        <v>4</v>
      </c>
      <c r="B7" s="38" t="s">
        <v>15</v>
      </c>
      <c r="C7" s="22"/>
      <c r="D7" s="22"/>
      <c r="E7" s="10"/>
      <c r="F7" s="22"/>
      <c r="G7" s="22"/>
      <c r="H7" s="22"/>
      <c r="I7" s="22"/>
      <c r="J7" s="22"/>
      <c r="K7" s="42"/>
      <c r="L7" s="22"/>
      <c r="M7" s="22"/>
      <c r="N7" s="22"/>
      <c r="O7" s="20">
        <f t="shared" si="0"/>
        <v>0</v>
      </c>
      <c r="P7" s="23"/>
      <c r="Q7" s="47">
        <v>71</v>
      </c>
      <c r="R7" s="41"/>
      <c r="S7" s="40">
        <f t="shared" si="1"/>
        <v>0</v>
      </c>
      <c r="T7" s="18"/>
      <c r="U7" s="15"/>
    </row>
    <row r="8" spans="1:21" ht="21">
      <c r="A8" s="1">
        <v>5</v>
      </c>
      <c r="B8" s="38" t="s">
        <v>16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0">
        <f t="shared" si="0"/>
        <v>0</v>
      </c>
      <c r="P8" s="23"/>
      <c r="Q8" s="47">
        <v>113</v>
      </c>
      <c r="R8" s="41"/>
      <c r="S8" s="40">
        <f t="shared" si="1"/>
        <v>0</v>
      </c>
      <c r="T8" s="18"/>
      <c r="U8" s="15"/>
    </row>
    <row r="9" spans="1:21" ht="21">
      <c r="A9" s="1">
        <v>6</v>
      </c>
      <c r="B9" s="38" t="s">
        <v>17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0">
        <f>C9+D9+E9+F9+G9+H9+I9+J9+K9+L9+M9+N9</f>
        <v>0</v>
      </c>
      <c r="P9" s="23"/>
      <c r="Q9" s="47">
        <v>797</v>
      </c>
      <c r="R9" s="41"/>
      <c r="S9" s="40">
        <f>O9/Q9</f>
        <v>0</v>
      </c>
      <c r="T9" s="18"/>
      <c r="U9" s="15"/>
    </row>
    <row r="10" spans="1:21" ht="21">
      <c r="A10" s="1">
        <v>7</v>
      </c>
      <c r="B10" s="38" t="s">
        <v>18</v>
      </c>
      <c r="C10" s="22"/>
      <c r="D10" s="22"/>
      <c r="E10" s="22"/>
      <c r="F10" s="22"/>
      <c r="G10" s="22"/>
      <c r="H10" s="22"/>
      <c r="I10" s="50">
        <v>1310</v>
      </c>
      <c r="J10" s="22"/>
      <c r="K10" s="22"/>
      <c r="L10" s="22"/>
      <c r="M10" s="10"/>
      <c r="N10" s="22"/>
      <c r="O10" s="20">
        <f>C10+D10+E10+F10+G10+H10+I10+J10+K10+L10+M10+N10</f>
        <v>1310</v>
      </c>
      <c r="P10" s="23"/>
      <c r="Q10" s="47">
        <v>116</v>
      </c>
      <c r="R10" s="41"/>
      <c r="S10" s="40">
        <f>O10/Q10</f>
        <v>11.293103448275861</v>
      </c>
      <c r="T10" s="18"/>
      <c r="U10" s="15"/>
    </row>
    <row r="11" spans="1:21" ht="21">
      <c r="A11" s="1">
        <v>8</v>
      </c>
      <c r="B11" s="38" t="s">
        <v>19</v>
      </c>
      <c r="C11" s="22"/>
      <c r="D11" s="22"/>
      <c r="E11" s="24"/>
      <c r="F11" s="22"/>
      <c r="G11" s="22"/>
      <c r="H11" s="22"/>
      <c r="I11" s="22"/>
      <c r="J11" s="22"/>
      <c r="K11" s="22"/>
      <c r="L11" s="22"/>
      <c r="M11" s="22"/>
      <c r="N11" s="22"/>
      <c r="O11" s="20">
        <f t="shared" si="0"/>
        <v>0</v>
      </c>
      <c r="P11" s="23"/>
      <c r="Q11" s="47">
        <v>395</v>
      </c>
      <c r="R11" s="41"/>
      <c r="S11" s="40">
        <f t="shared" si="1"/>
        <v>0</v>
      </c>
      <c r="T11" s="15"/>
      <c r="U11" s="15"/>
    </row>
    <row r="12" spans="1:21" ht="21">
      <c r="A12" s="1">
        <v>9</v>
      </c>
      <c r="B12" s="38" t="s">
        <v>20</v>
      </c>
      <c r="C12" s="22"/>
      <c r="D12" s="22"/>
      <c r="E12" s="10"/>
      <c r="F12" s="22"/>
      <c r="G12" s="22"/>
      <c r="H12" s="22"/>
      <c r="I12" s="22"/>
      <c r="J12" s="22"/>
      <c r="K12" s="24"/>
      <c r="L12" s="22"/>
      <c r="M12" s="22"/>
      <c r="N12" s="22"/>
      <c r="O12" s="20">
        <f t="shared" si="0"/>
        <v>0</v>
      </c>
      <c r="P12" s="23"/>
      <c r="Q12" s="47">
        <v>809</v>
      </c>
      <c r="R12" s="41"/>
      <c r="S12" s="40">
        <f t="shared" si="1"/>
        <v>0</v>
      </c>
      <c r="T12" s="18"/>
      <c r="U12" s="15"/>
    </row>
    <row r="13" spans="1:21" ht="21">
      <c r="A13" s="1">
        <v>10</v>
      </c>
      <c r="B13" s="38" t="s">
        <v>21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0">
        <f t="shared" si="0"/>
        <v>0</v>
      </c>
      <c r="P13" s="23"/>
      <c r="Q13" s="47">
        <v>121</v>
      </c>
      <c r="R13" s="41"/>
      <c r="S13" s="40">
        <f t="shared" si="1"/>
        <v>0</v>
      </c>
      <c r="T13" s="15"/>
      <c r="U13" s="15"/>
    </row>
    <row r="14" spans="1:21" ht="21">
      <c r="A14" s="1">
        <v>11</v>
      </c>
      <c r="B14" s="38" t="s">
        <v>22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0">
        <f t="shared" si="0"/>
        <v>0</v>
      </c>
      <c r="P14" s="23"/>
      <c r="Q14" s="47">
        <v>59</v>
      </c>
      <c r="R14" s="41"/>
      <c r="S14" s="40">
        <f t="shared" si="1"/>
        <v>0</v>
      </c>
      <c r="T14" s="15"/>
      <c r="U14" s="15"/>
    </row>
    <row r="15" spans="1:21" ht="21">
      <c r="A15" s="1">
        <v>12</v>
      </c>
      <c r="B15" s="38" t="s">
        <v>23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0">
        <f t="shared" si="0"/>
        <v>0</v>
      </c>
      <c r="P15" s="23"/>
      <c r="Q15" s="47">
        <v>161</v>
      </c>
      <c r="R15" s="41"/>
      <c r="S15" s="40">
        <f t="shared" si="1"/>
        <v>0</v>
      </c>
      <c r="T15" s="18"/>
      <c r="U15" s="15"/>
    </row>
    <row r="16" spans="1:21" ht="21">
      <c r="A16" s="1">
        <v>13</v>
      </c>
      <c r="B16" s="38" t="s">
        <v>24</v>
      </c>
      <c r="C16" s="22"/>
      <c r="D16" s="22"/>
      <c r="E16" s="10"/>
      <c r="F16" s="22"/>
      <c r="G16" s="22"/>
      <c r="H16" s="22"/>
      <c r="I16" s="22"/>
      <c r="J16" s="22"/>
      <c r="K16" s="10"/>
      <c r="L16" s="22"/>
      <c r="M16" s="22"/>
      <c r="N16" s="22"/>
      <c r="O16" s="20">
        <f t="shared" si="0"/>
        <v>0</v>
      </c>
      <c r="P16" s="23"/>
      <c r="Q16" s="47">
        <v>69</v>
      </c>
      <c r="R16" s="41"/>
      <c r="S16" s="40">
        <f t="shared" si="1"/>
        <v>0</v>
      </c>
      <c r="T16" s="18"/>
      <c r="U16" s="15"/>
    </row>
    <row r="17" spans="1:21" ht="21">
      <c r="A17" s="1">
        <v>14</v>
      </c>
      <c r="B17" s="38" t="s">
        <v>25</v>
      </c>
      <c r="C17" s="22"/>
      <c r="D17" s="22"/>
      <c r="E17" s="22"/>
      <c r="F17" s="22"/>
      <c r="G17" s="22"/>
      <c r="H17" s="22"/>
      <c r="I17" s="22"/>
      <c r="J17" s="22"/>
      <c r="K17" s="22"/>
      <c r="L17" s="44">
        <v>1100</v>
      </c>
      <c r="M17" s="22"/>
      <c r="N17" s="22"/>
      <c r="O17" s="20">
        <f t="shared" si="0"/>
        <v>1100</v>
      </c>
      <c r="P17" s="23"/>
      <c r="Q17" s="47">
        <v>203</v>
      </c>
      <c r="R17" s="41"/>
      <c r="S17" s="40">
        <f t="shared" si="1"/>
        <v>5.4187192118226601</v>
      </c>
      <c r="T17" s="15"/>
      <c r="U17" s="15"/>
    </row>
    <row r="18" spans="1:21" ht="21">
      <c r="A18" s="1">
        <v>15</v>
      </c>
      <c r="B18" s="38" t="s">
        <v>26</v>
      </c>
      <c r="C18" s="22"/>
      <c r="D18" s="22"/>
      <c r="E18" s="22"/>
      <c r="F18" s="22"/>
      <c r="G18" s="22"/>
      <c r="H18" s="22"/>
      <c r="I18" s="44">
        <v>1210</v>
      </c>
      <c r="J18" s="22"/>
      <c r="K18" s="22"/>
      <c r="L18" s="44">
        <v>1200</v>
      </c>
      <c r="M18" s="22"/>
      <c r="N18" s="22"/>
      <c r="O18" s="20">
        <f t="shared" si="0"/>
        <v>2410</v>
      </c>
      <c r="P18" s="23"/>
      <c r="Q18" s="47">
        <v>84</v>
      </c>
      <c r="R18" s="41"/>
      <c r="S18" s="40">
        <f t="shared" si="1"/>
        <v>28.69047619047619</v>
      </c>
      <c r="T18" s="18"/>
      <c r="U18" s="15"/>
    </row>
    <row r="19" spans="1:21" ht="21">
      <c r="A19" s="1">
        <v>16</v>
      </c>
      <c r="B19" s="38" t="s">
        <v>27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0">
        <f t="shared" si="0"/>
        <v>0</v>
      </c>
      <c r="P19" s="23"/>
      <c r="Q19" s="47">
        <v>119</v>
      </c>
      <c r="R19" s="41"/>
      <c r="S19" s="40">
        <f t="shared" si="1"/>
        <v>0</v>
      </c>
      <c r="T19" s="18"/>
      <c r="U19" s="15"/>
    </row>
    <row r="20" spans="1:21" ht="21">
      <c r="A20" s="1">
        <v>17</v>
      </c>
      <c r="B20" s="38" t="s">
        <v>28</v>
      </c>
      <c r="C20" s="22"/>
      <c r="D20" s="22"/>
      <c r="E20" s="22"/>
      <c r="F20" s="24"/>
      <c r="G20" s="44">
        <v>1600</v>
      </c>
      <c r="H20" s="22"/>
      <c r="I20" s="22"/>
      <c r="J20" s="22"/>
      <c r="K20" s="22"/>
      <c r="L20" s="22"/>
      <c r="M20" s="22"/>
      <c r="N20" s="22"/>
      <c r="O20" s="20">
        <f t="shared" si="0"/>
        <v>1600</v>
      </c>
      <c r="P20" s="23"/>
      <c r="Q20" s="47">
        <v>203</v>
      </c>
      <c r="R20" s="41"/>
      <c r="S20" s="40">
        <f t="shared" si="1"/>
        <v>7.8817733990147785</v>
      </c>
      <c r="T20" s="18"/>
      <c r="U20" s="15"/>
    </row>
    <row r="21" spans="1:21" ht="21">
      <c r="A21" s="1">
        <v>18</v>
      </c>
      <c r="B21" s="4" t="s">
        <v>29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0">
        <f t="shared" si="0"/>
        <v>0</v>
      </c>
      <c r="P21" s="23"/>
      <c r="Q21" s="47">
        <v>32</v>
      </c>
      <c r="R21" s="34"/>
      <c r="S21" s="33">
        <f t="shared" si="1"/>
        <v>0</v>
      </c>
      <c r="T21" s="15"/>
      <c r="U21" s="15"/>
    </row>
    <row r="22" spans="1:21" ht="21">
      <c r="A22" s="1">
        <v>19</v>
      </c>
      <c r="B22" s="4" t="s">
        <v>30</v>
      </c>
      <c r="C22" s="22"/>
      <c r="D22" s="22"/>
      <c r="E22" s="22"/>
      <c r="F22" s="22"/>
      <c r="G22" s="22"/>
      <c r="H22" s="22"/>
      <c r="I22" s="22"/>
      <c r="J22" s="22"/>
      <c r="K22" s="10"/>
      <c r="L22" s="45">
        <v>818</v>
      </c>
      <c r="M22" s="22"/>
      <c r="N22" s="22"/>
      <c r="O22" s="20">
        <f t="shared" si="0"/>
        <v>818</v>
      </c>
      <c r="P22" s="23"/>
      <c r="Q22" s="47">
        <v>50</v>
      </c>
      <c r="R22" s="34"/>
      <c r="S22" s="33">
        <f t="shared" si="1"/>
        <v>16.36</v>
      </c>
      <c r="T22" s="15"/>
      <c r="U22" s="15"/>
    </row>
    <row r="23" spans="1:21" ht="21">
      <c r="A23" s="1">
        <v>20</v>
      </c>
      <c r="B23" s="4" t="s">
        <v>54</v>
      </c>
      <c r="C23" s="22"/>
      <c r="D23" s="22"/>
      <c r="E23" s="22"/>
      <c r="F23" s="10"/>
      <c r="G23" s="22"/>
      <c r="H23" s="22"/>
      <c r="I23" s="22"/>
      <c r="J23" s="22"/>
      <c r="K23" s="22"/>
      <c r="L23" s="22"/>
      <c r="M23" s="22"/>
      <c r="N23" s="22"/>
      <c r="O23" s="20">
        <f t="shared" si="0"/>
        <v>0</v>
      </c>
      <c r="P23" s="23"/>
      <c r="Q23" s="34">
        <v>0</v>
      </c>
      <c r="R23" s="34"/>
      <c r="S23" s="33" t="e">
        <f t="shared" si="1"/>
        <v>#DIV/0!</v>
      </c>
      <c r="T23" s="18"/>
      <c r="U23" s="15"/>
    </row>
    <row r="24" spans="1:21" ht="21">
      <c r="A24" s="1">
        <v>21</v>
      </c>
      <c r="B24" s="4" t="s">
        <v>31</v>
      </c>
      <c r="C24" s="22"/>
      <c r="D24" s="22"/>
      <c r="E24" s="22"/>
      <c r="F24" s="22"/>
      <c r="G24" s="22"/>
      <c r="H24" s="22"/>
      <c r="I24" s="22"/>
      <c r="J24" s="22"/>
      <c r="K24" s="22"/>
      <c r="L24" s="44">
        <v>218</v>
      </c>
      <c r="M24" s="22"/>
      <c r="N24" s="22"/>
      <c r="O24" s="20">
        <f t="shared" si="0"/>
        <v>218</v>
      </c>
      <c r="P24" s="23"/>
      <c r="Q24" s="47">
        <v>57</v>
      </c>
      <c r="R24" s="34"/>
      <c r="S24" s="33">
        <f t="shared" si="1"/>
        <v>3.8245614035087718</v>
      </c>
      <c r="T24" s="15"/>
      <c r="U24" s="15"/>
    </row>
    <row r="25" spans="1:21" ht="21">
      <c r="A25" s="1">
        <v>22</v>
      </c>
      <c r="B25" s="4" t="s">
        <v>55</v>
      </c>
      <c r="C25" s="22"/>
      <c r="D25" s="22"/>
      <c r="E25" s="22"/>
      <c r="F25" s="22"/>
      <c r="G25" s="44">
        <v>320</v>
      </c>
      <c r="H25" s="22"/>
      <c r="I25" s="22"/>
      <c r="J25" s="22"/>
      <c r="K25" s="22"/>
      <c r="L25" s="25"/>
      <c r="M25" s="22"/>
      <c r="N25" s="22"/>
      <c r="O25" s="20">
        <f t="shared" si="0"/>
        <v>320</v>
      </c>
      <c r="P25" s="23"/>
      <c r="Q25" s="47">
        <v>36</v>
      </c>
      <c r="R25" s="34"/>
      <c r="S25" s="33">
        <f t="shared" si="1"/>
        <v>8.8888888888888893</v>
      </c>
      <c r="T25" s="18"/>
      <c r="U25" s="15"/>
    </row>
    <row r="26" spans="1:21" ht="26.25" customHeight="1">
      <c r="A26" s="1">
        <v>23</v>
      </c>
      <c r="B26" s="4" t="s">
        <v>56</v>
      </c>
      <c r="C26" s="22"/>
      <c r="D26" s="22"/>
      <c r="E26" s="22"/>
      <c r="F26" s="22"/>
      <c r="G26" s="22"/>
      <c r="H26" s="22"/>
      <c r="I26" s="22"/>
      <c r="J26" s="22"/>
      <c r="K26" s="29"/>
      <c r="L26" s="44">
        <v>981</v>
      </c>
      <c r="M26" s="22"/>
      <c r="N26" s="22"/>
      <c r="O26" s="20">
        <f t="shared" si="0"/>
        <v>981</v>
      </c>
      <c r="P26" s="22"/>
      <c r="Q26" s="31">
        <v>232</v>
      </c>
      <c r="R26" s="31"/>
      <c r="S26" s="32">
        <f t="shared" si="1"/>
        <v>4.2284482758620694</v>
      </c>
      <c r="T26" s="15"/>
      <c r="U26" s="15"/>
    </row>
    <row r="27" spans="1:21" ht="21">
      <c r="A27" s="1">
        <v>24</v>
      </c>
      <c r="B27" s="4" t="s">
        <v>57</v>
      </c>
      <c r="C27" s="22"/>
      <c r="D27" s="22"/>
      <c r="E27" s="22"/>
      <c r="F27" s="22"/>
      <c r="G27" s="22"/>
      <c r="H27" s="22"/>
      <c r="I27" s="22"/>
      <c r="J27" s="44">
        <v>648</v>
      </c>
      <c r="K27" s="48">
        <v>730</v>
      </c>
      <c r="L27" s="22"/>
      <c r="M27" s="22"/>
      <c r="N27" s="22"/>
      <c r="O27" s="20">
        <f t="shared" si="0"/>
        <v>1378</v>
      </c>
      <c r="P27" s="22"/>
      <c r="Q27" s="31">
        <v>105</v>
      </c>
      <c r="R27" s="31"/>
      <c r="S27" s="32">
        <f t="shared" si="1"/>
        <v>13.123809523809523</v>
      </c>
      <c r="T27" s="15"/>
      <c r="U27" s="15"/>
    </row>
    <row r="28" spans="1:21" ht="21">
      <c r="A28" s="1">
        <v>25</v>
      </c>
      <c r="B28" s="4" t="s">
        <v>58</v>
      </c>
      <c r="C28" s="22"/>
      <c r="D28" s="22"/>
      <c r="E28" s="22"/>
      <c r="F28" s="22"/>
      <c r="G28" s="10"/>
      <c r="H28" s="22"/>
      <c r="I28" s="22"/>
      <c r="J28" s="22"/>
      <c r="K28" s="22"/>
      <c r="L28" s="52">
        <v>531</v>
      </c>
      <c r="M28" s="22"/>
      <c r="N28" s="22"/>
      <c r="O28" s="20">
        <f t="shared" si="0"/>
        <v>531</v>
      </c>
      <c r="P28" s="22"/>
      <c r="Q28" s="31">
        <v>115</v>
      </c>
      <c r="R28" s="31"/>
      <c r="S28" s="32">
        <f t="shared" si="1"/>
        <v>4.6173913043478265</v>
      </c>
      <c r="T28" s="15"/>
      <c r="U28" s="15"/>
    </row>
    <row r="29" spans="1:21" ht="21">
      <c r="A29" s="1">
        <v>26</v>
      </c>
      <c r="B29" s="4" t="s">
        <v>59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0">
        <f t="shared" si="0"/>
        <v>0</v>
      </c>
      <c r="P29" s="22"/>
      <c r="Q29" s="31">
        <v>86</v>
      </c>
      <c r="R29" s="31"/>
      <c r="S29" s="32">
        <f t="shared" si="1"/>
        <v>0</v>
      </c>
      <c r="T29" s="15"/>
      <c r="U29" s="15"/>
    </row>
    <row r="30" spans="1:21" ht="21">
      <c r="A30" s="1">
        <v>27</v>
      </c>
      <c r="B30" s="4" t="s">
        <v>32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0">
        <f t="shared" si="0"/>
        <v>0</v>
      </c>
      <c r="P30" s="22"/>
      <c r="Q30" s="31">
        <v>30</v>
      </c>
      <c r="R30" s="31"/>
      <c r="S30" s="32">
        <f t="shared" si="1"/>
        <v>0</v>
      </c>
      <c r="T30" s="15"/>
      <c r="U30" s="15"/>
    </row>
    <row r="31" spans="1:21" ht="21">
      <c r="A31" s="1">
        <v>28</v>
      </c>
      <c r="B31" s="4" t="s">
        <v>33</v>
      </c>
      <c r="C31" s="22"/>
      <c r="D31" s="22"/>
      <c r="E31" s="22"/>
      <c r="F31" s="22"/>
      <c r="G31" s="22"/>
      <c r="H31" s="22"/>
      <c r="I31" s="22"/>
      <c r="J31" s="22"/>
      <c r="K31" s="22"/>
      <c r="L31" s="10"/>
      <c r="M31" s="22"/>
      <c r="N31" s="22"/>
      <c r="O31" s="20">
        <f t="shared" si="0"/>
        <v>0</v>
      </c>
      <c r="P31" s="22"/>
      <c r="Q31" s="31">
        <v>30</v>
      </c>
      <c r="R31" s="31"/>
      <c r="S31" s="32">
        <f t="shared" si="1"/>
        <v>0</v>
      </c>
      <c r="T31" s="15"/>
      <c r="U31" s="15"/>
    </row>
    <row r="32" spans="1:21" ht="21">
      <c r="A32" s="1">
        <v>29</v>
      </c>
      <c r="B32" s="4" t="s">
        <v>60</v>
      </c>
      <c r="C32" s="22"/>
      <c r="D32" s="22"/>
      <c r="E32" s="22"/>
      <c r="F32" s="25"/>
      <c r="G32" s="22"/>
      <c r="H32" s="22"/>
      <c r="I32" s="22"/>
      <c r="J32" s="22"/>
      <c r="K32" s="22"/>
      <c r="L32" s="22"/>
      <c r="M32" s="22"/>
      <c r="N32" s="22"/>
      <c r="O32" s="20">
        <f t="shared" si="0"/>
        <v>0</v>
      </c>
      <c r="P32" s="22"/>
      <c r="Q32" s="31">
        <v>90</v>
      </c>
      <c r="R32" s="31"/>
      <c r="S32" s="32">
        <f t="shared" si="1"/>
        <v>0</v>
      </c>
      <c r="T32" s="15"/>
      <c r="U32" s="15"/>
    </row>
    <row r="33" spans="1:21" ht="21">
      <c r="A33" s="1">
        <v>30</v>
      </c>
      <c r="B33" s="4" t="s">
        <v>61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0">
        <f t="shared" si="0"/>
        <v>0</v>
      </c>
      <c r="P33" s="22"/>
      <c r="Q33" s="31">
        <v>26</v>
      </c>
      <c r="R33" s="31"/>
      <c r="S33" s="32">
        <f t="shared" si="1"/>
        <v>0</v>
      </c>
      <c r="T33" s="15"/>
      <c r="U33" s="15"/>
    </row>
    <row r="34" spans="1:21" ht="21">
      <c r="A34" s="1">
        <v>31</v>
      </c>
      <c r="B34" s="4" t="s">
        <v>62</v>
      </c>
      <c r="C34" s="22"/>
      <c r="D34" s="22"/>
      <c r="E34" s="22"/>
      <c r="F34" s="22"/>
      <c r="G34" s="22"/>
      <c r="H34" s="10"/>
      <c r="I34" s="22"/>
      <c r="J34" s="22"/>
      <c r="K34" s="43">
        <v>260</v>
      </c>
      <c r="L34" s="22"/>
      <c r="M34" s="22"/>
      <c r="N34" s="22"/>
      <c r="O34" s="20">
        <f t="shared" si="0"/>
        <v>260</v>
      </c>
      <c r="P34" s="22"/>
      <c r="Q34" s="31">
        <v>47</v>
      </c>
      <c r="R34" s="31"/>
      <c r="S34" s="32">
        <f t="shared" si="1"/>
        <v>5.5319148936170217</v>
      </c>
      <c r="T34" s="15"/>
      <c r="U34" s="15"/>
    </row>
    <row r="35" spans="1:21" ht="21">
      <c r="A35" s="1">
        <v>32</v>
      </c>
      <c r="B35" s="4" t="s">
        <v>34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0">
        <f t="shared" si="0"/>
        <v>0</v>
      </c>
      <c r="P35" s="22"/>
      <c r="Q35" s="31">
        <v>28</v>
      </c>
      <c r="R35" s="31"/>
      <c r="S35" s="32">
        <f t="shared" si="1"/>
        <v>0</v>
      </c>
      <c r="T35" s="15"/>
      <c r="U35" s="15"/>
    </row>
    <row r="36" spans="1:21" ht="21">
      <c r="A36" s="1">
        <v>33</v>
      </c>
      <c r="B36" s="5" t="s">
        <v>50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0">
        <f t="shared" si="0"/>
        <v>0</v>
      </c>
      <c r="P36" s="22"/>
      <c r="Q36" s="31">
        <v>26</v>
      </c>
      <c r="R36" s="31"/>
      <c r="S36" s="32">
        <f t="shared" si="1"/>
        <v>0</v>
      </c>
      <c r="T36" s="15"/>
      <c r="U36" s="15"/>
    </row>
    <row r="37" spans="1:21" ht="21">
      <c r="A37" s="1">
        <v>34</v>
      </c>
      <c r="B37" s="5" t="s">
        <v>35</v>
      </c>
      <c r="C37" s="22"/>
      <c r="D37" s="22"/>
      <c r="E37" s="22"/>
      <c r="F37" s="25"/>
      <c r="G37" s="22"/>
      <c r="H37" s="22"/>
      <c r="I37" s="22"/>
      <c r="J37" s="44">
        <v>333</v>
      </c>
      <c r="K37" s="10"/>
      <c r="L37" s="22"/>
      <c r="M37" s="22"/>
      <c r="N37" s="22"/>
      <c r="O37" s="20">
        <f t="shared" si="0"/>
        <v>333</v>
      </c>
      <c r="P37" s="22"/>
      <c r="Q37" s="31">
        <v>14</v>
      </c>
      <c r="R37" s="31"/>
      <c r="S37" s="32">
        <f t="shared" si="1"/>
        <v>23.785714285714285</v>
      </c>
      <c r="T37" s="15"/>
      <c r="U37" s="15"/>
    </row>
    <row r="38" spans="1:21" ht="21">
      <c r="A38" s="1">
        <v>35</v>
      </c>
      <c r="B38" s="5" t="s">
        <v>63</v>
      </c>
      <c r="C38" s="22"/>
      <c r="D38" s="22"/>
      <c r="E38" s="22"/>
      <c r="F38" s="22"/>
      <c r="G38" s="22"/>
      <c r="H38" s="22"/>
      <c r="I38" s="22"/>
      <c r="J38" s="22"/>
      <c r="K38" s="43">
        <v>250</v>
      </c>
      <c r="L38" s="10"/>
      <c r="M38" s="22"/>
      <c r="N38" s="22"/>
      <c r="O38" s="20">
        <f>C38+D38+E38+F38+G38+H38+I38+J38+K38+L38+M38+N38</f>
        <v>250</v>
      </c>
      <c r="P38" s="22"/>
      <c r="Q38" s="31">
        <v>34</v>
      </c>
      <c r="R38" s="31"/>
      <c r="S38" s="32">
        <f t="shared" si="1"/>
        <v>7.3529411764705879</v>
      </c>
      <c r="T38" s="15"/>
      <c r="U38" s="15"/>
    </row>
    <row r="39" spans="1:21" ht="21">
      <c r="A39" s="1">
        <v>36</v>
      </c>
      <c r="B39" s="5" t="s">
        <v>36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0">
        <f>C39+D39+E39+F39+G39+H39+I39+J39+K39+L39+M39+N39</f>
        <v>0</v>
      </c>
      <c r="P39" s="22"/>
      <c r="Q39" s="31">
        <v>0</v>
      </c>
      <c r="R39" s="31"/>
      <c r="S39" s="32" t="e">
        <f t="shared" si="1"/>
        <v>#DIV/0!</v>
      </c>
      <c r="T39" s="15"/>
      <c r="U39" s="15"/>
    </row>
    <row r="40" spans="1:21" ht="21">
      <c r="A40" s="1">
        <v>37</v>
      </c>
      <c r="B40" s="5" t="s">
        <v>64</v>
      </c>
      <c r="C40" s="22"/>
      <c r="D40" s="22"/>
      <c r="E40" s="22"/>
      <c r="F40" s="24"/>
      <c r="G40" s="24"/>
      <c r="H40" s="22"/>
      <c r="I40" s="22"/>
      <c r="J40" s="22"/>
      <c r="K40" s="22"/>
      <c r="L40" s="22"/>
      <c r="M40" s="22"/>
      <c r="N40" s="22"/>
      <c r="O40" s="20">
        <f>C40+D40+E40+F40+G40+H40+I40+J40+K40+L40+M40+N40</f>
        <v>0</v>
      </c>
      <c r="P40" s="22"/>
      <c r="Q40" s="31">
        <v>58</v>
      </c>
      <c r="R40" s="31"/>
      <c r="S40" s="32">
        <f t="shared" si="1"/>
        <v>0</v>
      </c>
      <c r="T40" s="15"/>
      <c r="U40" s="15"/>
    </row>
    <row r="41" spans="1:21" ht="21">
      <c r="A41" s="1">
        <v>38</v>
      </c>
      <c r="B41" s="5" t="s">
        <v>37</v>
      </c>
      <c r="C41" s="22"/>
      <c r="D41" s="22"/>
      <c r="E41" s="22"/>
      <c r="F41" s="22"/>
      <c r="G41" s="22"/>
      <c r="H41" s="10"/>
      <c r="I41" s="22"/>
      <c r="J41" s="22"/>
      <c r="K41" s="22"/>
      <c r="L41" s="48">
        <v>203</v>
      </c>
      <c r="M41" s="22"/>
      <c r="N41" s="22"/>
      <c r="O41" s="20">
        <f>C41+D41+E41+F41+G41+H41+I41+J41+K41+L41+M41+N41</f>
        <v>203</v>
      </c>
      <c r="P41" s="22"/>
      <c r="Q41" s="31">
        <v>25</v>
      </c>
      <c r="R41" s="31"/>
      <c r="S41" s="32">
        <f t="shared" si="1"/>
        <v>8.1199999999999992</v>
      </c>
      <c r="T41" s="15"/>
      <c r="U41" s="15"/>
    </row>
    <row r="42" spans="1:21" ht="21">
      <c r="A42" s="1">
        <v>39</v>
      </c>
      <c r="B42" s="5" t="s">
        <v>65</v>
      </c>
      <c r="C42" s="22"/>
      <c r="D42" s="22"/>
      <c r="E42" s="22"/>
      <c r="F42" s="22"/>
      <c r="G42" s="22"/>
      <c r="H42" s="22"/>
      <c r="I42" s="22"/>
      <c r="J42" s="22"/>
      <c r="K42" s="22"/>
      <c r="L42" s="42"/>
      <c r="M42" s="22"/>
      <c r="N42" s="22"/>
      <c r="O42" s="20">
        <f t="shared" si="0"/>
        <v>0</v>
      </c>
      <c r="P42" s="22"/>
      <c r="Q42" s="31">
        <v>39</v>
      </c>
      <c r="R42" s="31"/>
      <c r="S42" s="32">
        <f t="shared" si="1"/>
        <v>0</v>
      </c>
      <c r="T42" s="15"/>
      <c r="U42" s="15"/>
    </row>
    <row r="43" spans="1:21" ht="21">
      <c r="A43" s="1">
        <v>40</v>
      </c>
      <c r="B43" s="5" t="s">
        <v>38</v>
      </c>
      <c r="C43" s="22"/>
      <c r="D43" s="22"/>
      <c r="E43" s="22"/>
      <c r="F43" s="22"/>
      <c r="G43" s="22"/>
      <c r="H43" s="22"/>
      <c r="I43" s="22"/>
      <c r="J43" s="22"/>
      <c r="K43" s="22"/>
      <c r="L43" s="43">
        <v>347</v>
      </c>
      <c r="M43" s="22"/>
      <c r="N43" s="22"/>
      <c r="O43" s="20">
        <f>C43+D43+E43+F43+G43+H43+I43+J43+K43+L43+M43+N43</f>
        <v>347</v>
      </c>
      <c r="P43" s="22"/>
      <c r="Q43" s="31">
        <v>32</v>
      </c>
      <c r="R43" s="31"/>
      <c r="S43" s="32">
        <f t="shared" si="1"/>
        <v>10.84375</v>
      </c>
      <c r="T43" s="15"/>
      <c r="U43" s="15"/>
    </row>
    <row r="44" spans="1:21" ht="21">
      <c r="A44" s="1">
        <v>41</v>
      </c>
      <c r="B44" s="5" t="s">
        <v>39</v>
      </c>
      <c r="C44" s="25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0">
        <f t="shared" si="0"/>
        <v>0</v>
      </c>
      <c r="P44" s="22"/>
      <c r="Q44" s="31">
        <v>42</v>
      </c>
      <c r="R44" s="31"/>
      <c r="S44" s="32">
        <f t="shared" si="1"/>
        <v>0</v>
      </c>
      <c r="T44" s="15"/>
      <c r="U44" s="15"/>
    </row>
    <row r="45" spans="1:21" ht="21">
      <c r="A45" s="1">
        <v>42</v>
      </c>
      <c r="B45" s="5" t="s">
        <v>40</v>
      </c>
      <c r="C45" s="22"/>
      <c r="D45" s="22"/>
      <c r="E45" s="22"/>
      <c r="F45" s="22"/>
      <c r="G45" s="22"/>
      <c r="H45" s="45">
        <v>229</v>
      </c>
      <c r="I45" s="22"/>
      <c r="J45" s="22"/>
      <c r="K45" s="22"/>
      <c r="L45" s="22"/>
      <c r="M45" s="22"/>
      <c r="N45" s="22"/>
      <c r="O45" s="20">
        <f t="shared" si="0"/>
        <v>229</v>
      </c>
      <c r="P45" s="22"/>
      <c r="Q45" s="31">
        <v>20</v>
      </c>
      <c r="R45" s="31"/>
      <c r="S45" s="32">
        <f t="shared" si="1"/>
        <v>11.45</v>
      </c>
      <c r="T45" s="15"/>
      <c r="U45" s="15"/>
    </row>
    <row r="46" spans="1:21" ht="21">
      <c r="A46" s="1">
        <v>43</v>
      </c>
      <c r="B46" s="4" t="s">
        <v>41</v>
      </c>
      <c r="C46" s="22"/>
      <c r="D46" s="22"/>
      <c r="E46" s="22"/>
      <c r="F46" s="10"/>
      <c r="G46" s="22"/>
      <c r="H46" s="22"/>
      <c r="I46" s="22"/>
      <c r="J46" s="22"/>
      <c r="K46" s="44">
        <v>60</v>
      </c>
      <c r="L46" s="22"/>
      <c r="M46" s="22"/>
      <c r="N46" s="22"/>
      <c r="O46" s="20">
        <f>C46+D46+E46+F48+G46+H46+I46+J46+K46+L46+M46+N46</f>
        <v>60</v>
      </c>
      <c r="P46" s="22"/>
      <c r="Q46" s="35"/>
      <c r="R46" s="35"/>
      <c r="S46" s="36" t="e">
        <f t="shared" si="1"/>
        <v>#DIV/0!</v>
      </c>
      <c r="T46" s="15"/>
      <c r="U46" s="15"/>
    </row>
    <row r="47" spans="1:21" ht="21">
      <c r="A47" s="1">
        <v>44</v>
      </c>
      <c r="B47" s="4" t="s">
        <v>42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0">
        <f t="shared" si="0"/>
        <v>0</v>
      </c>
      <c r="P47" s="22"/>
      <c r="Q47" s="35"/>
      <c r="R47" s="35"/>
      <c r="S47" s="36" t="e">
        <f t="shared" si="1"/>
        <v>#DIV/0!</v>
      </c>
      <c r="T47" s="15"/>
      <c r="U47" s="15"/>
    </row>
    <row r="48" spans="1:21" ht="21">
      <c r="A48" s="1">
        <v>45</v>
      </c>
      <c r="B48" s="4" t="s">
        <v>43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0">
        <f>C48+D48+E48+F48+G48+H48+I48+J48+K48+L48+M48+N48</f>
        <v>0</v>
      </c>
      <c r="P48" s="22"/>
      <c r="Q48" s="35"/>
      <c r="R48" s="35"/>
      <c r="S48" s="36" t="e">
        <f t="shared" si="1"/>
        <v>#DIV/0!</v>
      </c>
      <c r="T48" s="15"/>
      <c r="U48" s="15"/>
    </row>
    <row r="49" spans="1:21" ht="48.75">
      <c r="A49" s="1">
        <v>46</v>
      </c>
      <c r="B49" s="6" t="s">
        <v>47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0">
        <f t="shared" si="0"/>
        <v>0</v>
      </c>
      <c r="P49" s="22"/>
      <c r="Q49" s="35"/>
      <c r="R49" s="35"/>
      <c r="S49" s="36" t="e">
        <f t="shared" si="1"/>
        <v>#DIV/0!</v>
      </c>
    </row>
    <row r="50" spans="1:21" ht="33">
      <c r="A50" s="1"/>
      <c r="B50" s="6" t="s">
        <v>44</v>
      </c>
      <c r="C50" s="22"/>
      <c r="D50" s="22"/>
      <c r="E50" s="22"/>
      <c r="F50" s="22"/>
      <c r="G50" s="22"/>
      <c r="H50" s="22"/>
      <c r="I50" s="44">
        <v>50</v>
      </c>
      <c r="J50" s="22"/>
      <c r="K50" s="22"/>
      <c r="L50" s="22"/>
      <c r="M50" s="22"/>
      <c r="N50" s="22"/>
      <c r="O50" s="20">
        <f t="shared" si="0"/>
        <v>50</v>
      </c>
      <c r="P50" s="4"/>
      <c r="Q50" s="35"/>
      <c r="R50" s="35"/>
      <c r="S50" s="36" t="e">
        <f t="shared" si="1"/>
        <v>#DIV/0!</v>
      </c>
      <c r="T50" s="15"/>
      <c r="U50" s="15"/>
    </row>
    <row r="51" spans="1:21" ht="21">
      <c r="A51" s="1"/>
      <c r="B51" s="4" t="s">
        <v>46</v>
      </c>
      <c r="C51" s="22"/>
      <c r="D51" s="4">
        <f>D4+D5+D6+D7+D8+D9+D10+D11+D12+D13+D14+D15+D16+D17+D18+D19+D20+D21+D22+D23+D24+D25+D26+D27+D28+D29+D30+D31+D32+D33+D35+D34+D36+D37+D38+D39+D40+D41+D42+D43+D44+D45+D46+D47+D48+E49+D50+D49</f>
        <v>0</v>
      </c>
      <c r="E51" s="4">
        <f t="shared" ref="E51:L51" si="2">F4+E5+E6+F7+E8+E9+E10+E11+F12+E13+E14+E15+F16+E17+E18+E19+E20+E21+E22+E23+E24+E25+E26+E27+E28+E29+E30+E31+E32+E33+E35+E34+E36+E37+E38+E39+E40+E41+E42+E43+E44+E45+E46+E47+E48+F49+E50</f>
        <v>0</v>
      </c>
      <c r="F51" s="4">
        <f t="shared" si="2"/>
        <v>0</v>
      </c>
      <c r="G51" s="4">
        <f t="shared" si="2"/>
        <v>4170</v>
      </c>
      <c r="H51" s="4">
        <f t="shared" si="2"/>
        <v>229</v>
      </c>
      <c r="I51" s="4">
        <f t="shared" si="2"/>
        <v>2570</v>
      </c>
      <c r="J51" s="4">
        <f t="shared" si="2"/>
        <v>981</v>
      </c>
      <c r="K51" s="4">
        <f t="shared" si="2"/>
        <v>3930</v>
      </c>
      <c r="L51" s="4">
        <f t="shared" si="2"/>
        <v>5398</v>
      </c>
      <c r="M51" s="4">
        <f>M4+M5+M6+M7+M8+M9+M10+M11+M12+M13+M14+M15+M16+M17+M18+M19+M20+M21+M22+M23+M24+M25+M26+M27+M28+M29+M30+M31+M32+M33+M35+M34+M36+M37+M38+M39+M40+M41+M42+M43+M44+M45+M46+M47+M48+M49+M50</f>
        <v>0</v>
      </c>
      <c r="N51" s="4">
        <f>N4+N5+N6+N7+N8+N9+N10+N11+N12+N13+N14+N15+N16+N17+N18+N19+N20+N21+N22+N23+N24+N25+N26+N27+N28+N29+N30+N31+N32+N33+N35+N34+N36+N37+N38+N39+N40+N41+N42+N43+N44+N45+N46+N47+N48+N49+N50</f>
        <v>0</v>
      </c>
      <c r="O51" s="20">
        <f>C51+D51+E51+F51+G51+H51+I51+J51+K51+L51+M51+N51</f>
        <v>17278</v>
      </c>
      <c r="P51" s="4"/>
      <c r="Q51" s="4">
        <f>Q4+Q5+Q6+Q7+Q8+Q9+Q10+Q11+Q12+Q13+Q14+Q15+Q16+Q17+Q18+Q19+Q20+Q21+Q22+Q23+Q24+Q25+Q26+Q27+Q28+Q29+Q30+Q31+Q32+Q33+Q35+Q34+Q36+Q37+Q38+Q39+Q40+Q41+Q42+Q43+Q44+Q45+Q46+Q47+Q48+Q49+Q50</f>
        <v>5067</v>
      </c>
      <c r="R51" s="4">
        <f>R4+R5+R6+R7+R8+R9+R10+R11+R12+R13+R14+R15+R16+R17+R18+R19+R20+R21+R22+R23+R24+R25+R26+R27+R28+R29+R30+R31+R32+R33+R35+R34+R36+R37+R38+R39+R40+R41+R42+R43+R44+R45+R46+R47+R48+R49+R50</f>
        <v>0</v>
      </c>
      <c r="S51" s="30">
        <f t="shared" si="1"/>
        <v>3.4099072429445432</v>
      </c>
      <c r="T51" s="15"/>
      <c r="U51" s="15"/>
    </row>
    <row r="52" spans="1:21" ht="15.7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17"/>
      <c r="Q52" s="7"/>
      <c r="R52" s="7"/>
      <c r="T52" s="15"/>
      <c r="U52" s="15"/>
    </row>
    <row r="53" spans="1:21" ht="18.75">
      <c r="B53" s="27" t="s">
        <v>52</v>
      </c>
      <c r="O53" s="16"/>
    </row>
    <row r="54" spans="1:21" ht="37.5">
      <c r="B54" s="28" t="s">
        <v>49</v>
      </c>
    </row>
    <row r="55" spans="1:21" ht="18.75">
      <c r="B55" s="26" t="s">
        <v>51</v>
      </c>
    </row>
    <row r="56" spans="1:21">
      <c r="B56" s="51" t="s">
        <v>68</v>
      </c>
    </row>
  </sheetData>
  <mergeCells count="1">
    <mergeCell ref="A2:Q2"/>
  </mergeCells>
  <pageMargins left="0.23622047244094491" right="0.23622047244094491" top="0.74803149606299213" bottom="0.74803149606299213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U12" sqref="U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RCIT01</dc:creator>
  <cp:lastModifiedBy>User</cp:lastModifiedBy>
  <cp:lastPrinted>2024-10-21T07:09:31Z</cp:lastPrinted>
  <dcterms:created xsi:type="dcterms:W3CDTF">2017-09-05T12:28:59Z</dcterms:created>
  <dcterms:modified xsi:type="dcterms:W3CDTF">2024-10-21T07:35:55Z</dcterms:modified>
</cp:coreProperties>
</file>