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 tabRatio="645"/>
  </bookViews>
  <sheets>
    <sheet name="Приложение 2" sheetId="1" r:id="rId1"/>
    <sheet name="Приложение 3 202 педагоги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/>
  <c r="F20"/>
  <c r="F19"/>
  <c r="F18"/>
  <c r="F17"/>
  <c r="F16"/>
  <c r="F15"/>
  <c r="F14"/>
  <c r="H14"/>
  <c r="G14"/>
  <c r="F23"/>
  <c r="F24"/>
  <c r="F25"/>
  <c r="M12"/>
  <c r="M17"/>
  <c r="N15"/>
  <c r="M16"/>
  <c r="M15"/>
  <c r="J11"/>
  <c r="N17"/>
  <c r="M24"/>
  <c r="M23"/>
  <c r="J20" i="2"/>
  <c r="N20" s="1"/>
  <c r="Q20" s="1"/>
  <c r="O20" s="1"/>
  <c r="J18" i="1"/>
  <c r="M20" i="2"/>
  <c r="P20" s="1"/>
  <c r="L20" l="1"/>
  <c r="Q24" i="1" l="1"/>
  <c r="N11"/>
  <c r="P24"/>
  <c r="M25"/>
  <c r="P23"/>
  <c r="P16"/>
  <c r="P17"/>
  <c r="M18"/>
  <c r="P18" s="1"/>
  <c r="M19"/>
  <c r="P19" s="1"/>
  <c r="M20"/>
  <c r="P20" s="1"/>
  <c r="J12"/>
  <c r="N12" s="1"/>
  <c r="P25" l="1"/>
  <c r="M22"/>
  <c r="Q11"/>
  <c r="P12"/>
  <c r="N10"/>
  <c r="Q12"/>
  <c r="G22" l="1"/>
  <c r="F22" s="1"/>
  <c r="H22"/>
  <c r="J24"/>
  <c r="J25"/>
  <c r="N25" s="1"/>
  <c r="J23"/>
  <c r="N23" s="1"/>
  <c r="L23" s="1"/>
  <c r="J16" l="1"/>
  <c r="N16" s="1"/>
  <c r="Q16" s="1"/>
  <c r="J17"/>
  <c r="Q17" s="1"/>
  <c r="N18"/>
  <c r="Q18" s="1"/>
  <c r="J19"/>
  <c r="N19" s="1"/>
  <c r="Q19" s="1"/>
  <c r="J20"/>
  <c r="N20" s="1"/>
  <c r="N24"/>
  <c r="Q23" l="1"/>
  <c r="Q20"/>
  <c r="J15"/>
  <c r="P15"/>
  <c r="L19"/>
  <c r="L17"/>
  <c r="O17" s="1"/>
  <c r="L16"/>
  <c r="O16" s="1"/>
  <c r="L18"/>
  <c r="L24"/>
  <c r="O24"/>
  <c r="G10" i="2"/>
  <c r="H10"/>
  <c r="N14" i="1" l="1"/>
  <c r="Q15"/>
  <c r="O15" s="1"/>
  <c r="L15"/>
  <c r="O19"/>
  <c r="N11" i="2" l="1"/>
  <c r="M15"/>
  <c r="M11"/>
  <c r="H10" i="1" l="1"/>
  <c r="L12" l="1"/>
  <c r="L20"/>
  <c r="Q14"/>
  <c r="O23"/>
  <c r="M14"/>
  <c r="N22"/>
  <c r="L25"/>
  <c r="O20"/>
  <c r="Q25" l="1"/>
  <c r="L22"/>
  <c r="L14"/>
  <c r="O18"/>
  <c r="Q10"/>
  <c r="O12"/>
  <c r="O25"/>
  <c r="Q22"/>
  <c r="P22"/>
  <c r="G34" i="2"/>
  <c r="N36"/>
  <c r="M36"/>
  <c r="F36"/>
  <c r="N35"/>
  <c r="M35"/>
  <c r="F35"/>
  <c r="H34"/>
  <c r="N32"/>
  <c r="M32"/>
  <c r="F32"/>
  <c r="N31"/>
  <c r="M31"/>
  <c r="F31"/>
  <c r="H30"/>
  <c r="G30"/>
  <c r="N28"/>
  <c r="M28"/>
  <c r="Q28" s="1"/>
  <c r="F28"/>
  <c r="N27"/>
  <c r="M27"/>
  <c r="F27"/>
  <c r="H26"/>
  <c r="G26"/>
  <c r="N24"/>
  <c r="M24"/>
  <c r="Q24" s="1"/>
  <c r="F24"/>
  <c r="N23"/>
  <c r="M23"/>
  <c r="F23"/>
  <c r="H22"/>
  <c r="G22"/>
  <c r="N19"/>
  <c r="M19"/>
  <c r="F19"/>
  <c r="H18"/>
  <c r="F18" s="1"/>
  <c r="G18"/>
  <c r="N16"/>
  <c r="M16"/>
  <c r="Q16" s="1"/>
  <c r="F16"/>
  <c r="N15"/>
  <c r="F15"/>
  <c r="H14"/>
  <c r="G14"/>
  <c r="N12"/>
  <c r="M12"/>
  <c r="F12"/>
  <c r="F11"/>
  <c r="Q12" l="1"/>
  <c r="P14" i="1"/>
  <c r="O14" s="1"/>
  <c r="O22"/>
  <c r="L11" i="2"/>
  <c r="P11" s="1"/>
  <c r="Q11"/>
  <c r="Q10" s="1"/>
  <c r="L15"/>
  <c r="P15" s="1"/>
  <c r="Q15"/>
  <c r="Q14" s="1"/>
  <c r="Q19"/>
  <c r="L23"/>
  <c r="P23" s="1"/>
  <c r="Q23"/>
  <c r="Q22" s="1"/>
  <c r="L27"/>
  <c r="P27" s="1"/>
  <c r="Q27"/>
  <c r="Q26" s="1"/>
  <c r="F26"/>
  <c r="L35"/>
  <c r="M18"/>
  <c r="N18"/>
  <c r="M22"/>
  <c r="N26"/>
  <c r="N10"/>
  <c r="N22"/>
  <c r="N30"/>
  <c r="L12"/>
  <c r="P12" s="1"/>
  <c r="O12" s="1"/>
  <c r="N14"/>
  <c r="L24"/>
  <c r="P24" s="1"/>
  <c r="O24" s="1"/>
  <c r="L32"/>
  <c r="F10"/>
  <c r="F30"/>
  <c r="N34"/>
  <c r="M10"/>
  <c r="F22"/>
  <c r="F34"/>
  <c r="L16"/>
  <c r="P16" s="1"/>
  <c r="O16" s="1"/>
  <c r="L28"/>
  <c r="P28" s="1"/>
  <c r="O28" s="1"/>
  <c r="L31"/>
  <c r="L36"/>
  <c r="F14"/>
  <c r="M34"/>
  <c r="M14"/>
  <c r="L19"/>
  <c r="P19" s="1"/>
  <c r="M26"/>
  <c r="M30"/>
  <c r="Q18" l="1"/>
  <c r="L26"/>
  <c r="O15"/>
  <c r="P14"/>
  <c r="O14" s="1"/>
  <c r="O23"/>
  <c r="P22"/>
  <c r="O22" s="1"/>
  <c r="L34"/>
  <c r="P10"/>
  <c r="O10" s="1"/>
  <c r="O11"/>
  <c r="O19"/>
  <c r="P18"/>
  <c r="L10"/>
  <c r="O27"/>
  <c r="P26"/>
  <c r="O26" s="1"/>
  <c r="L18"/>
  <c r="L30"/>
  <c r="L14"/>
  <c r="L22"/>
  <c r="O18" l="1"/>
  <c r="G10" i="1"/>
  <c r="F11"/>
  <c r="F10" s="1"/>
  <c r="M11"/>
  <c r="M10" s="1"/>
  <c r="L10" s="1"/>
  <c r="P11" l="1"/>
  <c r="L11"/>
  <c r="O11" l="1"/>
  <c r="P10"/>
  <c r="O10" s="1"/>
</calcChain>
</file>

<file path=xl/sharedStrings.xml><?xml version="1.0" encoding="utf-8"?>
<sst xmlns="http://schemas.openxmlformats.org/spreadsheetml/2006/main" count="78" uniqueCount="47">
  <si>
    <t>Применяемая денежная норма в день  с коэф.1,3</t>
  </si>
  <si>
    <t>Количество рабочих дней в год (за вычетом отпуска, праздничных и выходных дней)</t>
  </si>
  <si>
    <t>всего</t>
  </si>
  <si>
    <r>
      <t xml:space="preserve">в т.ч., питающихся  </t>
    </r>
    <r>
      <rPr>
        <b/>
        <sz val="12"/>
        <color theme="1"/>
        <rFont val="Times New Roman"/>
        <family val="1"/>
        <charset val="204"/>
      </rPr>
      <t>без применения коэф. 1,3</t>
    </r>
    <r>
      <rPr>
        <sz val="12"/>
        <color theme="1"/>
        <rFont val="Times New Roman"/>
        <family val="1"/>
        <charset val="204"/>
      </rPr>
      <t xml:space="preserve">, чел. </t>
    </r>
  </si>
  <si>
    <t>Всего</t>
  </si>
  <si>
    <t>в т.ч., без применения коэф. 1,3</t>
  </si>
  <si>
    <t>в т.ч., с применением коэф. 1,3</t>
  </si>
  <si>
    <r>
      <t xml:space="preserve">в т.ч., питающихся </t>
    </r>
    <r>
      <rPr>
        <b/>
        <sz val="12"/>
        <color theme="1"/>
        <rFont val="Times New Roman"/>
        <family val="1"/>
        <charset val="204"/>
      </rPr>
      <t>с применением коэф. 1,3</t>
    </r>
    <r>
      <rPr>
        <sz val="12"/>
        <color theme="1"/>
        <rFont val="Times New Roman"/>
        <family val="1"/>
        <charset val="204"/>
      </rPr>
      <t xml:space="preserve">, чел. </t>
    </r>
  </si>
  <si>
    <t>Раздел</t>
  </si>
  <si>
    <t>Подраздел</t>
  </si>
  <si>
    <t>Программа</t>
  </si>
  <si>
    <t>Подпрограмма</t>
  </si>
  <si>
    <t>Приложение № 3</t>
  </si>
  <si>
    <t>Кол-во работников, чел.</t>
  </si>
  <si>
    <t>Кол-во обучающихся, чел.</t>
  </si>
  <si>
    <t>Наименование учреждения</t>
  </si>
  <si>
    <t>учреждения дошкольного образования</t>
  </si>
  <si>
    <t>учреждения специальных детских садов</t>
  </si>
  <si>
    <t>учреждения специальных школ, специальных школ-интернатов</t>
  </si>
  <si>
    <t>специальные учебно-воспитательные учреждения</t>
  </si>
  <si>
    <t>специальные лечебно-воспитательные учреждения</t>
  </si>
  <si>
    <t xml:space="preserve"> всего, в т. ч.</t>
  </si>
  <si>
    <t xml:space="preserve"> всего, в т. ч.:</t>
  </si>
  <si>
    <t xml:space="preserve">учреждения общего среднего образования </t>
  </si>
  <si>
    <t>центры коррекционно-развивающего обучения и реабилитации</t>
  </si>
  <si>
    <r>
      <t>Всего расходы</t>
    </r>
    <r>
      <rPr>
        <b/>
        <sz val="12"/>
        <rFont val="Times New Roman"/>
        <family val="1"/>
        <charset val="204"/>
      </rPr>
      <t xml:space="preserve"> местного бюджета с применением коэффициента 1,14 </t>
    </r>
    <r>
      <rPr>
        <sz val="12"/>
        <rFont val="Times New Roman"/>
        <family val="1"/>
        <charset val="204"/>
      </rPr>
      <t>бюджета на 2026 год, руб.</t>
    </r>
  </si>
  <si>
    <r>
      <t xml:space="preserve">Всего расходы </t>
    </r>
    <r>
      <rPr>
        <b/>
        <sz val="12"/>
        <rFont val="Times New Roman"/>
        <family val="1"/>
        <charset val="204"/>
      </rPr>
      <t xml:space="preserve">местного бюджета с применением коэффициента 1,14  </t>
    </r>
    <r>
      <rPr>
        <sz val="12"/>
        <rFont val="Times New Roman"/>
        <family val="1"/>
        <charset val="204"/>
      </rPr>
      <t>на 2026 год, руб.</t>
    </r>
  </si>
  <si>
    <t>Приложение № 2</t>
  </si>
  <si>
    <t>1,5-3 года</t>
  </si>
  <si>
    <t>3-6 лет</t>
  </si>
  <si>
    <t>7-10 лет</t>
  </si>
  <si>
    <t>11-13 лет</t>
  </si>
  <si>
    <t>14-18 лет</t>
  </si>
  <si>
    <t>6 – 10 лет завртак (ужин) - 35% нормы</t>
  </si>
  <si>
    <t>11 – 18 лет завртак (ужин) - 35% нормы</t>
  </si>
  <si>
    <t>6 – 10 лет обед - 50% нормы</t>
  </si>
  <si>
    <t>11 – 18 лет обед - 50% нормы</t>
  </si>
  <si>
    <t>6 – 10 лет полдник - 15% нормы</t>
  </si>
  <si>
    <t>11 – 18 лет полдник - 15% нормы</t>
  </si>
  <si>
    <t>по Каменецкому району</t>
  </si>
  <si>
    <r>
      <rPr>
        <b/>
        <sz val="12"/>
        <rFont val="Times New Roman"/>
        <family val="1"/>
        <charset val="204"/>
      </rPr>
      <t xml:space="preserve">Денежная норма в день на питание </t>
    </r>
    <r>
      <rPr>
        <sz val="12"/>
        <rFont val="Times New Roman"/>
        <family val="1"/>
        <charset val="204"/>
      </rPr>
      <t xml:space="preserve">в соответствии с </t>
    </r>
    <r>
      <rPr>
        <sz val="12"/>
        <color rgb="FFFF0000"/>
        <rFont val="Times New Roman"/>
        <family val="1"/>
        <charset val="204"/>
      </rPr>
      <t>новым постановлением</t>
    </r>
    <r>
      <rPr>
        <sz val="12"/>
        <rFont val="Times New Roman"/>
        <family val="1"/>
        <charset val="204"/>
      </rPr>
      <t>, руб.</t>
    </r>
  </si>
  <si>
    <t xml:space="preserve">Количество дней в 4 кв 2025 </t>
  </si>
  <si>
    <r>
      <t>Всего расходы</t>
    </r>
    <r>
      <rPr>
        <b/>
        <sz val="12"/>
        <rFont val="Times New Roman"/>
        <family val="1"/>
        <charset val="204"/>
      </rPr>
      <t xml:space="preserve"> местного бюджета </t>
    </r>
    <r>
      <rPr>
        <sz val="12"/>
        <rFont val="Times New Roman"/>
        <family val="1"/>
        <charset val="204"/>
      </rPr>
      <t>на 4 кв 2025 год, руб.</t>
    </r>
  </si>
  <si>
    <r>
      <t xml:space="preserve">Расчет расходов </t>
    </r>
    <r>
      <rPr>
        <b/>
        <sz val="12"/>
        <rFont val="Times New Roman"/>
        <family val="1"/>
        <charset val="204"/>
      </rPr>
      <t xml:space="preserve">местных бюджетов </t>
    </r>
    <r>
      <rPr>
        <sz val="12"/>
        <rFont val="Times New Roman"/>
        <family val="1"/>
        <charset val="204"/>
      </rPr>
      <t xml:space="preserve">по ст.10.03.04 "Продукты питания", необходимых </t>
    </r>
    <r>
      <rPr>
        <b/>
        <sz val="12"/>
        <rFont val="Times New Roman"/>
        <family val="1"/>
        <charset val="204"/>
      </rPr>
      <t>для организации питания обучающихся учреждений образования на</t>
    </r>
    <r>
      <rPr>
        <sz val="12"/>
        <rFont val="Times New Roman"/>
        <family val="1"/>
        <charset val="204"/>
      </rPr>
      <t xml:space="preserve"> 4 кв 2025 год </t>
    </r>
  </si>
  <si>
    <r>
      <t xml:space="preserve">Денежная норма в день для </t>
    </r>
    <r>
      <rPr>
        <b/>
        <sz val="12"/>
        <rFont val="Times New Roman"/>
        <family val="1"/>
        <charset val="204"/>
      </rPr>
      <t xml:space="preserve">одноразового питания </t>
    </r>
    <r>
      <rPr>
        <sz val="12"/>
        <rFont val="Times New Roman"/>
        <family val="1"/>
        <charset val="204"/>
      </rPr>
      <t xml:space="preserve">в соответствии с </t>
    </r>
    <r>
      <rPr>
        <sz val="12"/>
        <color rgb="FFFF0000"/>
        <rFont val="Times New Roman"/>
        <family val="1"/>
        <charset val="204"/>
      </rPr>
      <t>новое пост</t>
    </r>
    <r>
      <rPr>
        <sz val="12"/>
        <rFont val="Times New Roman"/>
        <family val="1"/>
        <charset val="204"/>
      </rPr>
      <t>, руб.</t>
    </r>
  </si>
  <si>
    <r>
      <t xml:space="preserve">Расчет расходов по ст.10.03.04 "Продукты питания", необходимых </t>
    </r>
    <r>
      <rPr>
        <b/>
        <sz val="12"/>
        <rFont val="Times New Roman"/>
        <family val="1"/>
        <charset val="204"/>
      </rPr>
      <t>для организации питания педагогических и иных работников учреждений образования на 4 кв 2025г</t>
    </r>
  </si>
  <si>
    <r>
      <t xml:space="preserve">Всего расходы </t>
    </r>
    <r>
      <rPr>
        <b/>
        <sz val="12"/>
        <rFont val="Times New Roman"/>
        <family val="1"/>
        <charset val="204"/>
      </rPr>
      <t>местного бюджета на 4 кв 2025 год</t>
    </r>
    <r>
      <rPr>
        <sz val="12"/>
        <rFont val="Times New Roman"/>
        <family val="1"/>
        <charset val="204"/>
      </rPr>
      <t>, руб.</t>
    </r>
  </si>
</sst>
</file>

<file path=xl/styles.xml><?xml version="1.0" encoding="utf-8"?>
<styleSheet xmlns="http://schemas.openxmlformats.org/spreadsheetml/2006/main">
  <numFmts count="1">
    <numFmt numFmtId="164" formatCode="00"/>
  </numFmts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7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1" fillId="0" borderId="0" xfId="0" applyNumberFormat="1" applyFont="1"/>
    <xf numFmtId="4" fontId="2" fillId="0" borderId="0" xfId="0" applyNumberFormat="1" applyFont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textRotation="90" wrapText="1"/>
    </xf>
    <xf numFmtId="164" fontId="6" fillId="2" borderId="8" xfId="0" applyNumberFormat="1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3" borderId="5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27"/>
  <sheetViews>
    <sheetView tabSelected="1" topLeftCell="A7" zoomScale="87" zoomScaleNormal="87" workbookViewId="0">
      <selection activeCell="N19" sqref="N19"/>
    </sheetView>
  </sheetViews>
  <sheetFormatPr defaultRowHeight="15.6"/>
  <cols>
    <col min="1" max="1" width="32.109375" style="1" customWidth="1"/>
    <col min="2" max="2" width="4.109375" style="1" customWidth="1"/>
    <col min="3" max="5" width="3.109375" style="1" customWidth="1"/>
    <col min="6" max="6" width="13.33203125" style="1" customWidth="1"/>
    <col min="7" max="7" width="20.109375" style="1" customWidth="1"/>
    <col min="8" max="8" width="18.5546875" style="1" customWidth="1"/>
    <col min="9" max="9" width="23.44140625" style="1" customWidth="1"/>
    <col min="10" max="10" width="19.44140625" style="1" customWidth="1"/>
    <col min="11" max="11" width="22.5546875" style="1" customWidth="1"/>
    <col min="12" max="12" width="18.6640625" style="1" customWidth="1"/>
    <col min="13" max="13" width="17" style="1" customWidth="1"/>
    <col min="14" max="14" width="18.5546875" style="1" customWidth="1"/>
    <col min="15" max="15" width="25.5546875" style="1" hidden="1" customWidth="1"/>
    <col min="16" max="16" width="24.6640625" style="1" hidden="1" customWidth="1"/>
    <col min="17" max="17" width="27.33203125" style="1" hidden="1" customWidth="1"/>
    <col min="18" max="258" width="9.109375" style="1"/>
    <col min="259" max="259" width="40.6640625" style="1" customWidth="1"/>
    <col min="260" max="260" width="15.44140625" style="1" customWidth="1"/>
    <col min="261" max="261" width="13.33203125" style="1" customWidth="1"/>
    <col min="262" max="262" width="20.109375" style="1" customWidth="1"/>
    <col min="263" max="263" width="18.5546875" style="1" customWidth="1"/>
    <col min="264" max="264" width="23.44140625" style="1" customWidth="1"/>
    <col min="265" max="265" width="19.44140625" style="1" customWidth="1"/>
    <col min="266" max="266" width="22.5546875" style="1" customWidth="1"/>
    <col min="267" max="267" width="18.6640625" style="1" bestFit="1" customWidth="1"/>
    <col min="268" max="268" width="19.88671875" style="1" customWidth="1"/>
    <col min="269" max="269" width="18.6640625" style="1" bestFit="1" customWidth="1"/>
    <col min="270" max="514" width="9.109375" style="1"/>
    <col min="515" max="515" width="40.6640625" style="1" customWidth="1"/>
    <col min="516" max="516" width="15.44140625" style="1" customWidth="1"/>
    <col min="517" max="517" width="13.33203125" style="1" customWidth="1"/>
    <col min="518" max="518" width="20.109375" style="1" customWidth="1"/>
    <col min="519" max="519" width="18.5546875" style="1" customWidth="1"/>
    <col min="520" max="520" width="23.44140625" style="1" customWidth="1"/>
    <col min="521" max="521" width="19.44140625" style="1" customWidth="1"/>
    <col min="522" max="522" width="22.5546875" style="1" customWidth="1"/>
    <col min="523" max="523" width="18.6640625" style="1" bestFit="1" customWidth="1"/>
    <col min="524" max="524" width="19.88671875" style="1" customWidth="1"/>
    <col min="525" max="525" width="18.6640625" style="1" bestFit="1" customWidth="1"/>
    <col min="526" max="770" width="9.109375" style="1"/>
    <col min="771" max="771" width="40.6640625" style="1" customWidth="1"/>
    <col min="772" max="772" width="15.44140625" style="1" customWidth="1"/>
    <col min="773" max="773" width="13.33203125" style="1" customWidth="1"/>
    <col min="774" max="774" width="20.109375" style="1" customWidth="1"/>
    <col min="775" max="775" width="18.5546875" style="1" customWidth="1"/>
    <col min="776" max="776" width="23.44140625" style="1" customWidth="1"/>
    <col min="777" max="777" width="19.44140625" style="1" customWidth="1"/>
    <col min="778" max="778" width="22.5546875" style="1" customWidth="1"/>
    <col min="779" max="779" width="18.6640625" style="1" bestFit="1" customWidth="1"/>
    <col min="780" max="780" width="19.88671875" style="1" customWidth="1"/>
    <col min="781" max="781" width="18.6640625" style="1" bestFit="1" customWidth="1"/>
    <col min="782" max="1026" width="9.109375" style="1"/>
    <col min="1027" max="1027" width="40.6640625" style="1" customWidth="1"/>
    <col min="1028" max="1028" width="15.44140625" style="1" customWidth="1"/>
    <col min="1029" max="1029" width="13.33203125" style="1" customWidth="1"/>
    <col min="1030" max="1030" width="20.109375" style="1" customWidth="1"/>
    <col min="1031" max="1031" width="18.5546875" style="1" customWidth="1"/>
    <col min="1032" max="1032" width="23.44140625" style="1" customWidth="1"/>
    <col min="1033" max="1033" width="19.44140625" style="1" customWidth="1"/>
    <col min="1034" max="1034" width="22.5546875" style="1" customWidth="1"/>
    <col min="1035" max="1035" width="18.6640625" style="1" bestFit="1" customWidth="1"/>
    <col min="1036" max="1036" width="19.88671875" style="1" customWidth="1"/>
    <col min="1037" max="1037" width="18.6640625" style="1" bestFit="1" customWidth="1"/>
    <col min="1038" max="1282" width="9.109375" style="1"/>
    <col min="1283" max="1283" width="40.6640625" style="1" customWidth="1"/>
    <col min="1284" max="1284" width="15.44140625" style="1" customWidth="1"/>
    <col min="1285" max="1285" width="13.33203125" style="1" customWidth="1"/>
    <col min="1286" max="1286" width="20.109375" style="1" customWidth="1"/>
    <col min="1287" max="1287" width="18.5546875" style="1" customWidth="1"/>
    <col min="1288" max="1288" width="23.44140625" style="1" customWidth="1"/>
    <col min="1289" max="1289" width="19.44140625" style="1" customWidth="1"/>
    <col min="1290" max="1290" width="22.5546875" style="1" customWidth="1"/>
    <col min="1291" max="1291" width="18.6640625" style="1" bestFit="1" customWidth="1"/>
    <col min="1292" max="1292" width="19.88671875" style="1" customWidth="1"/>
    <col min="1293" max="1293" width="18.6640625" style="1" bestFit="1" customWidth="1"/>
    <col min="1294" max="1538" width="9.109375" style="1"/>
    <col min="1539" max="1539" width="40.6640625" style="1" customWidth="1"/>
    <col min="1540" max="1540" width="15.44140625" style="1" customWidth="1"/>
    <col min="1541" max="1541" width="13.33203125" style="1" customWidth="1"/>
    <col min="1542" max="1542" width="20.109375" style="1" customWidth="1"/>
    <col min="1543" max="1543" width="18.5546875" style="1" customWidth="1"/>
    <col min="1544" max="1544" width="23.44140625" style="1" customWidth="1"/>
    <col min="1545" max="1545" width="19.44140625" style="1" customWidth="1"/>
    <col min="1546" max="1546" width="22.5546875" style="1" customWidth="1"/>
    <col min="1547" max="1547" width="18.6640625" style="1" bestFit="1" customWidth="1"/>
    <col min="1548" max="1548" width="19.88671875" style="1" customWidth="1"/>
    <col min="1549" max="1549" width="18.6640625" style="1" bestFit="1" customWidth="1"/>
    <col min="1550" max="1794" width="9.109375" style="1"/>
    <col min="1795" max="1795" width="40.6640625" style="1" customWidth="1"/>
    <col min="1796" max="1796" width="15.44140625" style="1" customWidth="1"/>
    <col min="1797" max="1797" width="13.33203125" style="1" customWidth="1"/>
    <col min="1798" max="1798" width="20.109375" style="1" customWidth="1"/>
    <col min="1799" max="1799" width="18.5546875" style="1" customWidth="1"/>
    <col min="1800" max="1800" width="23.44140625" style="1" customWidth="1"/>
    <col min="1801" max="1801" width="19.44140625" style="1" customWidth="1"/>
    <col min="1802" max="1802" width="22.5546875" style="1" customWidth="1"/>
    <col min="1803" max="1803" width="18.6640625" style="1" bestFit="1" customWidth="1"/>
    <col min="1804" max="1804" width="19.88671875" style="1" customWidth="1"/>
    <col min="1805" max="1805" width="18.6640625" style="1" bestFit="1" customWidth="1"/>
    <col min="1806" max="2050" width="9.109375" style="1"/>
    <col min="2051" max="2051" width="40.6640625" style="1" customWidth="1"/>
    <col min="2052" max="2052" width="15.44140625" style="1" customWidth="1"/>
    <col min="2053" max="2053" width="13.33203125" style="1" customWidth="1"/>
    <col min="2054" max="2054" width="20.109375" style="1" customWidth="1"/>
    <col min="2055" max="2055" width="18.5546875" style="1" customWidth="1"/>
    <col min="2056" max="2056" width="23.44140625" style="1" customWidth="1"/>
    <col min="2057" max="2057" width="19.44140625" style="1" customWidth="1"/>
    <col min="2058" max="2058" width="22.5546875" style="1" customWidth="1"/>
    <col min="2059" max="2059" width="18.6640625" style="1" bestFit="1" customWidth="1"/>
    <col min="2060" max="2060" width="19.88671875" style="1" customWidth="1"/>
    <col min="2061" max="2061" width="18.6640625" style="1" bestFit="1" customWidth="1"/>
    <col min="2062" max="2306" width="9.109375" style="1"/>
    <col min="2307" max="2307" width="40.6640625" style="1" customWidth="1"/>
    <col min="2308" max="2308" width="15.44140625" style="1" customWidth="1"/>
    <col min="2309" max="2309" width="13.33203125" style="1" customWidth="1"/>
    <col min="2310" max="2310" width="20.109375" style="1" customWidth="1"/>
    <col min="2311" max="2311" width="18.5546875" style="1" customWidth="1"/>
    <col min="2312" max="2312" width="23.44140625" style="1" customWidth="1"/>
    <col min="2313" max="2313" width="19.44140625" style="1" customWidth="1"/>
    <col min="2314" max="2314" width="22.5546875" style="1" customWidth="1"/>
    <col min="2315" max="2315" width="18.6640625" style="1" bestFit="1" customWidth="1"/>
    <col min="2316" max="2316" width="19.88671875" style="1" customWidth="1"/>
    <col min="2317" max="2317" width="18.6640625" style="1" bestFit="1" customWidth="1"/>
    <col min="2318" max="2562" width="9.109375" style="1"/>
    <col min="2563" max="2563" width="40.6640625" style="1" customWidth="1"/>
    <col min="2564" max="2564" width="15.44140625" style="1" customWidth="1"/>
    <col min="2565" max="2565" width="13.33203125" style="1" customWidth="1"/>
    <col min="2566" max="2566" width="20.109375" style="1" customWidth="1"/>
    <col min="2567" max="2567" width="18.5546875" style="1" customWidth="1"/>
    <col min="2568" max="2568" width="23.44140625" style="1" customWidth="1"/>
    <col min="2569" max="2569" width="19.44140625" style="1" customWidth="1"/>
    <col min="2570" max="2570" width="22.5546875" style="1" customWidth="1"/>
    <col min="2571" max="2571" width="18.6640625" style="1" bestFit="1" customWidth="1"/>
    <col min="2572" max="2572" width="19.88671875" style="1" customWidth="1"/>
    <col min="2573" max="2573" width="18.6640625" style="1" bestFit="1" customWidth="1"/>
    <col min="2574" max="2818" width="9.109375" style="1"/>
    <col min="2819" max="2819" width="40.6640625" style="1" customWidth="1"/>
    <col min="2820" max="2820" width="15.44140625" style="1" customWidth="1"/>
    <col min="2821" max="2821" width="13.33203125" style="1" customWidth="1"/>
    <col min="2822" max="2822" width="20.109375" style="1" customWidth="1"/>
    <col min="2823" max="2823" width="18.5546875" style="1" customWidth="1"/>
    <col min="2824" max="2824" width="23.44140625" style="1" customWidth="1"/>
    <col min="2825" max="2825" width="19.44140625" style="1" customWidth="1"/>
    <col min="2826" max="2826" width="22.5546875" style="1" customWidth="1"/>
    <col min="2827" max="2827" width="18.6640625" style="1" bestFit="1" customWidth="1"/>
    <col min="2828" max="2828" width="19.88671875" style="1" customWidth="1"/>
    <col min="2829" max="2829" width="18.6640625" style="1" bestFit="1" customWidth="1"/>
    <col min="2830" max="3074" width="9.109375" style="1"/>
    <col min="3075" max="3075" width="40.6640625" style="1" customWidth="1"/>
    <col min="3076" max="3076" width="15.44140625" style="1" customWidth="1"/>
    <col min="3077" max="3077" width="13.33203125" style="1" customWidth="1"/>
    <col min="3078" max="3078" width="20.109375" style="1" customWidth="1"/>
    <col min="3079" max="3079" width="18.5546875" style="1" customWidth="1"/>
    <col min="3080" max="3080" width="23.44140625" style="1" customWidth="1"/>
    <col min="3081" max="3081" width="19.44140625" style="1" customWidth="1"/>
    <col min="3082" max="3082" width="22.5546875" style="1" customWidth="1"/>
    <col min="3083" max="3083" width="18.6640625" style="1" bestFit="1" customWidth="1"/>
    <col min="3084" max="3084" width="19.88671875" style="1" customWidth="1"/>
    <col min="3085" max="3085" width="18.6640625" style="1" bestFit="1" customWidth="1"/>
    <col min="3086" max="3330" width="9.109375" style="1"/>
    <col min="3331" max="3331" width="40.6640625" style="1" customWidth="1"/>
    <col min="3332" max="3332" width="15.44140625" style="1" customWidth="1"/>
    <col min="3333" max="3333" width="13.33203125" style="1" customWidth="1"/>
    <col min="3334" max="3334" width="20.109375" style="1" customWidth="1"/>
    <col min="3335" max="3335" width="18.5546875" style="1" customWidth="1"/>
    <col min="3336" max="3336" width="23.44140625" style="1" customWidth="1"/>
    <col min="3337" max="3337" width="19.44140625" style="1" customWidth="1"/>
    <col min="3338" max="3338" width="22.5546875" style="1" customWidth="1"/>
    <col min="3339" max="3339" width="18.6640625" style="1" bestFit="1" customWidth="1"/>
    <col min="3340" max="3340" width="19.88671875" style="1" customWidth="1"/>
    <col min="3341" max="3341" width="18.6640625" style="1" bestFit="1" customWidth="1"/>
    <col min="3342" max="3586" width="9.109375" style="1"/>
    <col min="3587" max="3587" width="40.6640625" style="1" customWidth="1"/>
    <col min="3588" max="3588" width="15.44140625" style="1" customWidth="1"/>
    <col min="3589" max="3589" width="13.33203125" style="1" customWidth="1"/>
    <col min="3590" max="3590" width="20.109375" style="1" customWidth="1"/>
    <col min="3591" max="3591" width="18.5546875" style="1" customWidth="1"/>
    <col min="3592" max="3592" width="23.44140625" style="1" customWidth="1"/>
    <col min="3593" max="3593" width="19.44140625" style="1" customWidth="1"/>
    <col min="3594" max="3594" width="22.5546875" style="1" customWidth="1"/>
    <col min="3595" max="3595" width="18.6640625" style="1" bestFit="1" customWidth="1"/>
    <col min="3596" max="3596" width="19.88671875" style="1" customWidth="1"/>
    <col min="3597" max="3597" width="18.6640625" style="1" bestFit="1" customWidth="1"/>
    <col min="3598" max="3842" width="9.109375" style="1"/>
    <col min="3843" max="3843" width="40.6640625" style="1" customWidth="1"/>
    <col min="3844" max="3844" width="15.44140625" style="1" customWidth="1"/>
    <col min="3845" max="3845" width="13.33203125" style="1" customWidth="1"/>
    <col min="3846" max="3846" width="20.109375" style="1" customWidth="1"/>
    <col min="3847" max="3847" width="18.5546875" style="1" customWidth="1"/>
    <col min="3848" max="3848" width="23.44140625" style="1" customWidth="1"/>
    <col min="3849" max="3849" width="19.44140625" style="1" customWidth="1"/>
    <col min="3850" max="3850" width="22.5546875" style="1" customWidth="1"/>
    <col min="3851" max="3851" width="18.6640625" style="1" bestFit="1" customWidth="1"/>
    <col min="3852" max="3852" width="19.88671875" style="1" customWidth="1"/>
    <col min="3853" max="3853" width="18.6640625" style="1" bestFit="1" customWidth="1"/>
    <col min="3854" max="4098" width="9.109375" style="1"/>
    <col min="4099" max="4099" width="40.6640625" style="1" customWidth="1"/>
    <col min="4100" max="4100" width="15.44140625" style="1" customWidth="1"/>
    <col min="4101" max="4101" width="13.33203125" style="1" customWidth="1"/>
    <col min="4102" max="4102" width="20.109375" style="1" customWidth="1"/>
    <col min="4103" max="4103" width="18.5546875" style="1" customWidth="1"/>
    <col min="4104" max="4104" width="23.44140625" style="1" customWidth="1"/>
    <col min="4105" max="4105" width="19.44140625" style="1" customWidth="1"/>
    <col min="4106" max="4106" width="22.5546875" style="1" customWidth="1"/>
    <col min="4107" max="4107" width="18.6640625" style="1" bestFit="1" customWidth="1"/>
    <col min="4108" max="4108" width="19.88671875" style="1" customWidth="1"/>
    <col min="4109" max="4109" width="18.6640625" style="1" bestFit="1" customWidth="1"/>
    <col min="4110" max="4354" width="9.109375" style="1"/>
    <col min="4355" max="4355" width="40.6640625" style="1" customWidth="1"/>
    <col min="4356" max="4356" width="15.44140625" style="1" customWidth="1"/>
    <col min="4357" max="4357" width="13.33203125" style="1" customWidth="1"/>
    <col min="4358" max="4358" width="20.109375" style="1" customWidth="1"/>
    <col min="4359" max="4359" width="18.5546875" style="1" customWidth="1"/>
    <col min="4360" max="4360" width="23.44140625" style="1" customWidth="1"/>
    <col min="4361" max="4361" width="19.44140625" style="1" customWidth="1"/>
    <col min="4362" max="4362" width="22.5546875" style="1" customWidth="1"/>
    <col min="4363" max="4363" width="18.6640625" style="1" bestFit="1" customWidth="1"/>
    <col min="4364" max="4364" width="19.88671875" style="1" customWidth="1"/>
    <col min="4365" max="4365" width="18.6640625" style="1" bestFit="1" customWidth="1"/>
    <col min="4366" max="4610" width="9.109375" style="1"/>
    <col min="4611" max="4611" width="40.6640625" style="1" customWidth="1"/>
    <col min="4612" max="4612" width="15.44140625" style="1" customWidth="1"/>
    <col min="4613" max="4613" width="13.33203125" style="1" customWidth="1"/>
    <col min="4614" max="4614" width="20.109375" style="1" customWidth="1"/>
    <col min="4615" max="4615" width="18.5546875" style="1" customWidth="1"/>
    <col min="4616" max="4616" width="23.44140625" style="1" customWidth="1"/>
    <col min="4617" max="4617" width="19.44140625" style="1" customWidth="1"/>
    <col min="4618" max="4618" width="22.5546875" style="1" customWidth="1"/>
    <col min="4619" max="4619" width="18.6640625" style="1" bestFit="1" customWidth="1"/>
    <col min="4620" max="4620" width="19.88671875" style="1" customWidth="1"/>
    <col min="4621" max="4621" width="18.6640625" style="1" bestFit="1" customWidth="1"/>
    <col min="4622" max="4866" width="9.109375" style="1"/>
    <col min="4867" max="4867" width="40.6640625" style="1" customWidth="1"/>
    <col min="4868" max="4868" width="15.44140625" style="1" customWidth="1"/>
    <col min="4869" max="4869" width="13.33203125" style="1" customWidth="1"/>
    <col min="4870" max="4870" width="20.109375" style="1" customWidth="1"/>
    <col min="4871" max="4871" width="18.5546875" style="1" customWidth="1"/>
    <col min="4872" max="4872" width="23.44140625" style="1" customWidth="1"/>
    <col min="4873" max="4873" width="19.44140625" style="1" customWidth="1"/>
    <col min="4874" max="4874" width="22.5546875" style="1" customWidth="1"/>
    <col min="4875" max="4875" width="18.6640625" style="1" bestFit="1" customWidth="1"/>
    <col min="4876" max="4876" width="19.88671875" style="1" customWidth="1"/>
    <col min="4877" max="4877" width="18.6640625" style="1" bestFit="1" customWidth="1"/>
    <col min="4878" max="5122" width="9.109375" style="1"/>
    <col min="5123" max="5123" width="40.6640625" style="1" customWidth="1"/>
    <col min="5124" max="5124" width="15.44140625" style="1" customWidth="1"/>
    <col min="5125" max="5125" width="13.33203125" style="1" customWidth="1"/>
    <col min="5126" max="5126" width="20.109375" style="1" customWidth="1"/>
    <col min="5127" max="5127" width="18.5546875" style="1" customWidth="1"/>
    <col min="5128" max="5128" width="23.44140625" style="1" customWidth="1"/>
    <col min="5129" max="5129" width="19.44140625" style="1" customWidth="1"/>
    <col min="5130" max="5130" width="22.5546875" style="1" customWidth="1"/>
    <col min="5131" max="5131" width="18.6640625" style="1" bestFit="1" customWidth="1"/>
    <col min="5132" max="5132" width="19.88671875" style="1" customWidth="1"/>
    <col min="5133" max="5133" width="18.6640625" style="1" bestFit="1" customWidth="1"/>
    <col min="5134" max="5378" width="9.109375" style="1"/>
    <col min="5379" max="5379" width="40.6640625" style="1" customWidth="1"/>
    <col min="5380" max="5380" width="15.44140625" style="1" customWidth="1"/>
    <col min="5381" max="5381" width="13.33203125" style="1" customWidth="1"/>
    <col min="5382" max="5382" width="20.109375" style="1" customWidth="1"/>
    <col min="5383" max="5383" width="18.5546875" style="1" customWidth="1"/>
    <col min="5384" max="5384" width="23.44140625" style="1" customWidth="1"/>
    <col min="5385" max="5385" width="19.44140625" style="1" customWidth="1"/>
    <col min="5386" max="5386" width="22.5546875" style="1" customWidth="1"/>
    <col min="5387" max="5387" width="18.6640625" style="1" bestFit="1" customWidth="1"/>
    <col min="5388" max="5388" width="19.88671875" style="1" customWidth="1"/>
    <col min="5389" max="5389" width="18.6640625" style="1" bestFit="1" customWidth="1"/>
    <col min="5390" max="5634" width="9.109375" style="1"/>
    <col min="5635" max="5635" width="40.6640625" style="1" customWidth="1"/>
    <col min="5636" max="5636" width="15.44140625" style="1" customWidth="1"/>
    <col min="5637" max="5637" width="13.33203125" style="1" customWidth="1"/>
    <col min="5638" max="5638" width="20.109375" style="1" customWidth="1"/>
    <col min="5639" max="5639" width="18.5546875" style="1" customWidth="1"/>
    <col min="5640" max="5640" width="23.44140625" style="1" customWidth="1"/>
    <col min="5641" max="5641" width="19.44140625" style="1" customWidth="1"/>
    <col min="5642" max="5642" width="22.5546875" style="1" customWidth="1"/>
    <col min="5643" max="5643" width="18.6640625" style="1" bestFit="1" customWidth="1"/>
    <col min="5644" max="5644" width="19.88671875" style="1" customWidth="1"/>
    <col min="5645" max="5645" width="18.6640625" style="1" bestFit="1" customWidth="1"/>
    <col min="5646" max="5890" width="9.109375" style="1"/>
    <col min="5891" max="5891" width="40.6640625" style="1" customWidth="1"/>
    <col min="5892" max="5892" width="15.44140625" style="1" customWidth="1"/>
    <col min="5893" max="5893" width="13.33203125" style="1" customWidth="1"/>
    <col min="5894" max="5894" width="20.109375" style="1" customWidth="1"/>
    <col min="5895" max="5895" width="18.5546875" style="1" customWidth="1"/>
    <col min="5896" max="5896" width="23.44140625" style="1" customWidth="1"/>
    <col min="5897" max="5897" width="19.44140625" style="1" customWidth="1"/>
    <col min="5898" max="5898" width="22.5546875" style="1" customWidth="1"/>
    <col min="5899" max="5899" width="18.6640625" style="1" bestFit="1" customWidth="1"/>
    <col min="5900" max="5900" width="19.88671875" style="1" customWidth="1"/>
    <col min="5901" max="5901" width="18.6640625" style="1" bestFit="1" customWidth="1"/>
    <col min="5902" max="6146" width="9.109375" style="1"/>
    <col min="6147" max="6147" width="40.6640625" style="1" customWidth="1"/>
    <col min="6148" max="6148" width="15.44140625" style="1" customWidth="1"/>
    <col min="6149" max="6149" width="13.33203125" style="1" customWidth="1"/>
    <col min="6150" max="6150" width="20.109375" style="1" customWidth="1"/>
    <col min="6151" max="6151" width="18.5546875" style="1" customWidth="1"/>
    <col min="6152" max="6152" width="23.44140625" style="1" customWidth="1"/>
    <col min="6153" max="6153" width="19.44140625" style="1" customWidth="1"/>
    <col min="6154" max="6154" width="22.5546875" style="1" customWidth="1"/>
    <col min="6155" max="6155" width="18.6640625" style="1" bestFit="1" customWidth="1"/>
    <col min="6156" max="6156" width="19.88671875" style="1" customWidth="1"/>
    <col min="6157" max="6157" width="18.6640625" style="1" bestFit="1" customWidth="1"/>
    <col min="6158" max="6402" width="9.109375" style="1"/>
    <col min="6403" max="6403" width="40.6640625" style="1" customWidth="1"/>
    <col min="6404" max="6404" width="15.44140625" style="1" customWidth="1"/>
    <col min="6405" max="6405" width="13.33203125" style="1" customWidth="1"/>
    <col min="6406" max="6406" width="20.109375" style="1" customWidth="1"/>
    <col min="6407" max="6407" width="18.5546875" style="1" customWidth="1"/>
    <col min="6408" max="6408" width="23.44140625" style="1" customWidth="1"/>
    <col min="6409" max="6409" width="19.44140625" style="1" customWidth="1"/>
    <col min="6410" max="6410" width="22.5546875" style="1" customWidth="1"/>
    <col min="6411" max="6411" width="18.6640625" style="1" bestFit="1" customWidth="1"/>
    <col min="6412" max="6412" width="19.88671875" style="1" customWidth="1"/>
    <col min="6413" max="6413" width="18.6640625" style="1" bestFit="1" customWidth="1"/>
    <col min="6414" max="6658" width="9.109375" style="1"/>
    <col min="6659" max="6659" width="40.6640625" style="1" customWidth="1"/>
    <col min="6660" max="6660" width="15.44140625" style="1" customWidth="1"/>
    <col min="6661" max="6661" width="13.33203125" style="1" customWidth="1"/>
    <col min="6662" max="6662" width="20.109375" style="1" customWidth="1"/>
    <col min="6663" max="6663" width="18.5546875" style="1" customWidth="1"/>
    <col min="6664" max="6664" width="23.44140625" style="1" customWidth="1"/>
    <col min="6665" max="6665" width="19.44140625" style="1" customWidth="1"/>
    <col min="6666" max="6666" width="22.5546875" style="1" customWidth="1"/>
    <col min="6667" max="6667" width="18.6640625" style="1" bestFit="1" customWidth="1"/>
    <col min="6668" max="6668" width="19.88671875" style="1" customWidth="1"/>
    <col min="6669" max="6669" width="18.6640625" style="1" bestFit="1" customWidth="1"/>
    <col min="6670" max="6914" width="9.109375" style="1"/>
    <col min="6915" max="6915" width="40.6640625" style="1" customWidth="1"/>
    <col min="6916" max="6916" width="15.44140625" style="1" customWidth="1"/>
    <col min="6917" max="6917" width="13.33203125" style="1" customWidth="1"/>
    <col min="6918" max="6918" width="20.109375" style="1" customWidth="1"/>
    <col min="6919" max="6919" width="18.5546875" style="1" customWidth="1"/>
    <col min="6920" max="6920" width="23.44140625" style="1" customWidth="1"/>
    <col min="6921" max="6921" width="19.44140625" style="1" customWidth="1"/>
    <col min="6922" max="6922" width="22.5546875" style="1" customWidth="1"/>
    <col min="6923" max="6923" width="18.6640625" style="1" bestFit="1" customWidth="1"/>
    <col min="6924" max="6924" width="19.88671875" style="1" customWidth="1"/>
    <col min="6925" max="6925" width="18.6640625" style="1" bestFit="1" customWidth="1"/>
    <col min="6926" max="7170" width="9.109375" style="1"/>
    <col min="7171" max="7171" width="40.6640625" style="1" customWidth="1"/>
    <col min="7172" max="7172" width="15.44140625" style="1" customWidth="1"/>
    <col min="7173" max="7173" width="13.33203125" style="1" customWidth="1"/>
    <col min="7174" max="7174" width="20.109375" style="1" customWidth="1"/>
    <col min="7175" max="7175" width="18.5546875" style="1" customWidth="1"/>
    <col min="7176" max="7176" width="23.44140625" style="1" customWidth="1"/>
    <col min="7177" max="7177" width="19.44140625" style="1" customWidth="1"/>
    <col min="7178" max="7178" width="22.5546875" style="1" customWidth="1"/>
    <col min="7179" max="7179" width="18.6640625" style="1" bestFit="1" customWidth="1"/>
    <col min="7180" max="7180" width="19.88671875" style="1" customWidth="1"/>
    <col min="7181" max="7181" width="18.6640625" style="1" bestFit="1" customWidth="1"/>
    <col min="7182" max="7426" width="9.109375" style="1"/>
    <col min="7427" max="7427" width="40.6640625" style="1" customWidth="1"/>
    <col min="7428" max="7428" width="15.44140625" style="1" customWidth="1"/>
    <col min="7429" max="7429" width="13.33203125" style="1" customWidth="1"/>
    <col min="7430" max="7430" width="20.109375" style="1" customWidth="1"/>
    <col min="7431" max="7431" width="18.5546875" style="1" customWidth="1"/>
    <col min="7432" max="7432" width="23.44140625" style="1" customWidth="1"/>
    <col min="7433" max="7433" width="19.44140625" style="1" customWidth="1"/>
    <col min="7434" max="7434" width="22.5546875" style="1" customWidth="1"/>
    <col min="7435" max="7435" width="18.6640625" style="1" bestFit="1" customWidth="1"/>
    <col min="7436" max="7436" width="19.88671875" style="1" customWidth="1"/>
    <col min="7437" max="7437" width="18.6640625" style="1" bestFit="1" customWidth="1"/>
    <col min="7438" max="7682" width="9.109375" style="1"/>
    <col min="7683" max="7683" width="40.6640625" style="1" customWidth="1"/>
    <col min="7684" max="7684" width="15.44140625" style="1" customWidth="1"/>
    <col min="7685" max="7685" width="13.33203125" style="1" customWidth="1"/>
    <col min="7686" max="7686" width="20.109375" style="1" customWidth="1"/>
    <col min="7687" max="7687" width="18.5546875" style="1" customWidth="1"/>
    <col min="7688" max="7688" width="23.44140625" style="1" customWidth="1"/>
    <col min="7689" max="7689" width="19.44140625" style="1" customWidth="1"/>
    <col min="7690" max="7690" width="22.5546875" style="1" customWidth="1"/>
    <col min="7691" max="7691" width="18.6640625" style="1" bestFit="1" customWidth="1"/>
    <col min="7692" max="7692" width="19.88671875" style="1" customWidth="1"/>
    <col min="7693" max="7693" width="18.6640625" style="1" bestFit="1" customWidth="1"/>
    <col min="7694" max="7938" width="9.109375" style="1"/>
    <col min="7939" max="7939" width="40.6640625" style="1" customWidth="1"/>
    <col min="7940" max="7940" width="15.44140625" style="1" customWidth="1"/>
    <col min="7941" max="7941" width="13.33203125" style="1" customWidth="1"/>
    <col min="7942" max="7942" width="20.109375" style="1" customWidth="1"/>
    <col min="7943" max="7943" width="18.5546875" style="1" customWidth="1"/>
    <col min="7944" max="7944" width="23.44140625" style="1" customWidth="1"/>
    <col min="7945" max="7945" width="19.44140625" style="1" customWidth="1"/>
    <col min="7946" max="7946" width="22.5546875" style="1" customWidth="1"/>
    <col min="7947" max="7947" width="18.6640625" style="1" bestFit="1" customWidth="1"/>
    <col min="7948" max="7948" width="19.88671875" style="1" customWidth="1"/>
    <col min="7949" max="7949" width="18.6640625" style="1" bestFit="1" customWidth="1"/>
    <col min="7950" max="8194" width="9.109375" style="1"/>
    <col min="8195" max="8195" width="40.6640625" style="1" customWidth="1"/>
    <col min="8196" max="8196" width="15.44140625" style="1" customWidth="1"/>
    <col min="8197" max="8197" width="13.33203125" style="1" customWidth="1"/>
    <col min="8198" max="8198" width="20.109375" style="1" customWidth="1"/>
    <col min="8199" max="8199" width="18.5546875" style="1" customWidth="1"/>
    <col min="8200" max="8200" width="23.44140625" style="1" customWidth="1"/>
    <col min="8201" max="8201" width="19.44140625" style="1" customWidth="1"/>
    <col min="8202" max="8202" width="22.5546875" style="1" customWidth="1"/>
    <col min="8203" max="8203" width="18.6640625" style="1" bestFit="1" customWidth="1"/>
    <col min="8204" max="8204" width="19.88671875" style="1" customWidth="1"/>
    <col min="8205" max="8205" width="18.6640625" style="1" bestFit="1" customWidth="1"/>
    <col min="8206" max="8450" width="9.109375" style="1"/>
    <col min="8451" max="8451" width="40.6640625" style="1" customWidth="1"/>
    <col min="8452" max="8452" width="15.44140625" style="1" customWidth="1"/>
    <col min="8453" max="8453" width="13.33203125" style="1" customWidth="1"/>
    <col min="8454" max="8454" width="20.109375" style="1" customWidth="1"/>
    <col min="8455" max="8455" width="18.5546875" style="1" customWidth="1"/>
    <col min="8456" max="8456" width="23.44140625" style="1" customWidth="1"/>
    <col min="8457" max="8457" width="19.44140625" style="1" customWidth="1"/>
    <col min="8458" max="8458" width="22.5546875" style="1" customWidth="1"/>
    <col min="8459" max="8459" width="18.6640625" style="1" bestFit="1" customWidth="1"/>
    <col min="8460" max="8460" width="19.88671875" style="1" customWidth="1"/>
    <col min="8461" max="8461" width="18.6640625" style="1" bestFit="1" customWidth="1"/>
    <col min="8462" max="8706" width="9.109375" style="1"/>
    <col min="8707" max="8707" width="40.6640625" style="1" customWidth="1"/>
    <col min="8708" max="8708" width="15.44140625" style="1" customWidth="1"/>
    <col min="8709" max="8709" width="13.33203125" style="1" customWidth="1"/>
    <col min="8710" max="8710" width="20.109375" style="1" customWidth="1"/>
    <col min="8711" max="8711" width="18.5546875" style="1" customWidth="1"/>
    <col min="8712" max="8712" width="23.44140625" style="1" customWidth="1"/>
    <col min="8713" max="8713" width="19.44140625" style="1" customWidth="1"/>
    <col min="8714" max="8714" width="22.5546875" style="1" customWidth="1"/>
    <col min="8715" max="8715" width="18.6640625" style="1" bestFit="1" customWidth="1"/>
    <col min="8716" max="8716" width="19.88671875" style="1" customWidth="1"/>
    <col min="8717" max="8717" width="18.6640625" style="1" bestFit="1" customWidth="1"/>
    <col min="8718" max="8962" width="9.109375" style="1"/>
    <col min="8963" max="8963" width="40.6640625" style="1" customWidth="1"/>
    <col min="8964" max="8964" width="15.44140625" style="1" customWidth="1"/>
    <col min="8965" max="8965" width="13.33203125" style="1" customWidth="1"/>
    <col min="8966" max="8966" width="20.109375" style="1" customWidth="1"/>
    <col min="8967" max="8967" width="18.5546875" style="1" customWidth="1"/>
    <col min="8968" max="8968" width="23.44140625" style="1" customWidth="1"/>
    <col min="8969" max="8969" width="19.44140625" style="1" customWidth="1"/>
    <col min="8970" max="8970" width="22.5546875" style="1" customWidth="1"/>
    <col min="8971" max="8971" width="18.6640625" style="1" bestFit="1" customWidth="1"/>
    <col min="8972" max="8972" width="19.88671875" style="1" customWidth="1"/>
    <col min="8973" max="8973" width="18.6640625" style="1" bestFit="1" customWidth="1"/>
    <col min="8974" max="9218" width="9.109375" style="1"/>
    <col min="9219" max="9219" width="40.6640625" style="1" customWidth="1"/>
    <col min="9220" max="9220" width="15.44140625" style="1" customWidth="1"/>
    <col min="9221" max="9221" width="13.33203125" style="1" customWidth="1"/>
    <col min="9222" max="9222" width="20.109375" style="1" customWidth="1"/>
    <col min="9223" max="9223" width="18.5546875" style="1" customWidth="1"/>
    <col min="9224" max="9224" width="23.44140625" style="1" customWidth="1"/>
    <col min="9225" max="9225" width="19.44140625" style="1" customWidth="1"/>
    <col min="9226" max="9226" width="22.5546875" style="1" customWidth="1"/>
    <col min="9227" max="9227" width="18.6640625" style="1" bestFit="1" customWidth="1"/>
    <col min="9228" max="9228" width="19.88671875" style="1" customWidth="1"/>
    <col min="9229" max="9229" width="18.6640625" style="1" bestFit="1" customWidth="1"/>
    <col min="9230" max="9474" width="9.109375" style="1"/>
    <col min="9475" max="9475" width="40.6640625" style="1" customWidth="1"/>
    <col min="9476" max="9476" width="15.44140625" style="1" customWidth="1"/>
    <col min="9477" max="9477" width="13.33203125" style="1" customWidth="1"/>
    <col min="9478" max="9478" width="20.109375" style="1" customWidth="1"/>
    <col min="9479" max="9479" width="18.5546875" style="1" customWidth="1"/>
    <col min="9480" max="9480" width="23.44140625" style="1" customWidth="1"/>
    <col min="9481" max="9481" width="19.44140625" style="1" customWidth="1"/>
    <col min="9482" max="9482" width="22.5546875" style="1" customWidth="1"/>
    <col min="9483" max="9483" width="18.6640625" style="1" bestFit="1" customWidth="1"/>
    <col min="9484" max="9484" width="19.88671875" style="1" customWidth="1"/>
    <col min="9485" max="9485" width="18.6640625" style="1" bestFit="1" customWidth="1"/>
    <col min="9486" max="9730" width="9.109375" style="1"/>
    <col min="9731" max="9731" width="40.6640625" style="1" customWidth="1"/>
    <col min="9732" max="9732" width="15.44140625" style="1" customWidth="1"/>
    <col min="9733" max="9733" width="13.33203125" style="1" customWidth="1"/>
    <col min="9734" max="9734" width="20.109375" style="1" customWidth="1"/>
    <col min="9735" max="9735" width="18.5546875" style="1" customWidth="1"/>
    <col min="9736" max="9736" width="23.44140625" style="1" customWidth="1"/>
    <col min="9737" max="9737" width="19.44140625" style="1" customWidth="1"/>
    <col min="9738" max="9738" width="22.5546875" style="1" customWidth="1"/>
    <col min="9739" max="9739" width="18.6640625" style="1" bestFit="1" customWidth="1"/>
    <col min="9740" max="9740" width="19.88671875" style="1" customWidth="1"/>
    <col min="9741" max="9741" width="18.6640625" style="1" bestFit="1" customWidth="1"/>
    <col min="9742" max="9986" width="9.109375" style="1"/>
    <col min="9987" max="9987" width="40.6640625" style="1" customWidth="1"/>
    <col min="9988" max="9988" width="15.44140625" style="1" customWidth="1"/>
    <col min="9989" max="9989" width="13.33203125" style="1" customWidth="1"/>
    <col min="9990" max="9990" width="20.109375" style="1" customWidth="1"/>
    <col min="9991" max="9991" width="18.5546875" style="1" customWidth="1"/>
    <col min="9992" max="9992" width="23.44140625" style="1" customWidth="1"/>
    <col min="9993" max="9993" width="19.44140625" style="1" customWidth="1"/>
    <col min="9994" max="9994" width="22.5546875" style="1" customWidth="1"/>
    <col min="9995" max="9995" width="18.6640625" style="1" bestFit="1" customWidth="1"/>
    <col min="9996" max="9996" width="19.88671875" style="1" customWidth="1"/>
    <col min="9997" max="9997" width="18.6640625" style="1" bestFit="1" customWidth="1"/>
    <col min="9998" max="10242" width="9.109375" style="1"/>
    <col min="10243" max="10243" width="40.6640625" style="1" customWidth="1"/>
    <col min="10244" max="10244" width="15.44140625" style="1" customWidth="1"/>
    <col min="10245" max="10245" width="13.33203125" style="1" customWidth="1"/>
    <col min="10246" max="10246" width="20.109375" style="1" customWidth="1"/>
    <col min="10247" max="10247" width="18.5546875" style="1" customWidth="1"/>
    <col min="10248" max="10248" width="23.44140625" style="1" customWidth="1"/>
    <col min="10249" max="10249" width="19.44140625" style="1" customWidth="1"/>
    <col min="10250" max="10250" width="22.5546875" style="1" customWidth="1"/>
    <col min="10251" max="10251" width="18.6640625" style="1" bestFit="1" customWidth="1"/>
    <col min="10252" max="10252" width="19.88671875" style="1" customWidth="1"/>
    <col min="10253" max="10253" width="18.6640625" style="1" bestFit="1" customWidth="1"/>
    <col min="10254" max="10498" width="9.109375" style="1"/>
    <col min="10499" max="10499" width="40.6640625" style="1" customWidth="1"/>
    <col min="10500" max="10500" width="15.44140625" style="1" customWidth="1"/>
    <col min="10501" max="10501" width="13.33203125" style="1" customWidth="1"/>
    <col min="10502" max="10502" width="20.109375" style="1" customWidth="1"/>
    <col min="10503" max="10503" width="18.5546875" style="1" customWidth="1"/>
    <col min="10504" max="10504" width="23.44140625" style="1" customWidth="1"/>
    <col min="10505" max="10505" width="19.44140625" style="1" customWidth="1"/>
    <col min="10506" max="10506" width="22.5546875" style="1" customWidth="1"/>
    <col min="10507" max="10507" width="18.6640625" style="1" bestFit="1" customWidth="1"/>
    <col min="10508" max="10508" width="19.88671875" style="1" customWidth="1"/>
    <col min="10509" max="10509" width="18.6640625" style="1" bestFit="1" customWidth="1"/>
    <col min="10510" max="10754" width="9.109375" style="1"/>
    <col min="10755" max="10755" width="40.6640625" style="1" customWidth="1"/>
    <col min="10756" max="10756" width="15.44140625" style="1" customWidth="1"/>
    <col min="10757" max="10757" width="13.33203125" style="1" customWidth="1"/>
    <col min="10758" max="10758" width="20.109375" style="1" customWidth="1"/>
    <col min="10759" max="10759" width="18.5546875" style="1" customWidth="1"/>
    <col min="10760" max="10760" width="23.44140625" style="1" customWidth="1"/>
    <col min="10761" max="10761" width="19.44140625" style="1" customWidth="1"/>
    <col min="10762" max="10762" width="22.5546875" style="1" customWidth="1"/>
    <col min="10763" max="10763" width="18.6640625" style="1" bestFit="1" customWidth="1"/>
    <col min="10764" max="10764" width="19.88671875" style="1" customWidth="1"/>
    <col min="10765" max="10765" width="18.6640625" style="1" bestFit="1" customWidth="1"/>
    <col min="10766" max="11010" width="9.109375" style="1"/>
    <col min="11011" max="11011" width="40.6640625" style="1" customWidth="1"/>
    <col min="11012" max="11012" width="15.44140625" style="1" customWidth="1"/>
    <col min="11013" max="11013" width="13.33203125" style="1" customWidth="1"/>
    <col min="11014" max="11014" width="20.109375" style="1" customWidth="1"/>
    <col min="11015" max="11015" width="18.5546875" style="1" customWidth="1"/>
    <col min="11016" max="11016" width="23.44140625" style="1" customWidth="1"/>
    <col min="11017" max="11017" width="19.44140625" style="1" customWidth="1"/>
    <col min="11018" max="11018" width="22.5546875" style="1" customWidth="1"/>
    <col min="11019" max="11019" width="18.6640625" style="1" bestFit="1" customWidth="1"/>
    <col min="11020" max="11020" width="19.88671875" style="1" customWidth="1"/>
    <col min="11021" max="11021" width="18.6640625" style="1" bestFit="1" customWidth="1"/>
    <col min="11022" max="11266" width="9.109375" style="1"/>
    <col min="11267" max="11267" width="40.6640625" style="1" customWidth="1"/>
    <col min="11268" max="11268" width="15.44140625" style="1" customWidth="1"/>
    <col min="11269" max="11269" width="13.33203125" style="1" customWidth="1"/>
    <col min="11270" max="11270" width="20.109375" style="1" customWidth="1"/>
    <col min="11271" max="11271" width="18.5546875" style="1" customWidth="1"/>
    <col min="11272" max="11272" width="23.44140625" style="1" customWidth="1"/>
    <col min="11273" max="11273" width="19.44140625" style="1" customWidth="1"/>
    <col min="11274" max="11274" width="22.5546875" style="1" customWidth="1"/>
    <col min="11275" max="11275" width="18.6640625" style="1" bestFit="1" customWidth="1"/>
    <col min="11276" max="11276" width="19.88671875" style="1" customWidth="1"/>
    <col min="11277" max="11277" width="18.6640625" style="1" bestFit="1" customWidth="1"/>
    <col min="11278" max="11522" width="9.109375" style="1"/>
    <col min="11523" max="11523" width="40.6640625" style="1" customWidth="1"/>
    <col min="11524" max="11524" width="15.44140625" style="1" customWidth="1"/>
    <col min="11525" max="11525" width="13.33203125" style="1" customWidth="1"/>
    <col min="11526" max="11526" width="20.109375" style="1" customWidth="1"/>
    <col min="11527" max="11527" width="18.5546875" style="1" customWidth="1"/>
    <col min="11528" max="11528" width="23.44140625" style="1" customWidth="1"/>
    <col min="11529" max="11529" width="19.44140625" style="1" customWidth="1"/>
    <col min="11530" max="11530" width="22.5546875" style="1" customWidth="1"/>
    <col min="11531" max="11531" width="18.6640625" style="1" bestFit="1" customWidth="1"/>
    <col min="11532" max="11532" width="19.88671875" style="1" customWidth="1"/>
    <col min="11533" max="11533" width="18.6640625" style="1" bestFit="1" customWidth="1"/>
    <col min="11534" max="11778" width="9.109375" style="1"/>
    <col min="11779" max="11779" width="40.6640625" style="1" customWidth="1"/>
    <col min="11780" max="11780" width="15.44140625" style="1" customWidth="1"/>
    <col min="11781" max="11781" width="13.33203125" style="1" customWidth="1"/>
    <col min="11782" max="11782" width="20.109375" style="1" customWidth="1"/>
    <col min="11783" max="11783" width="18.5546875" style="1" customWidth="1"/>
    <col min="11784" max="11784" width="23.44140625" style="1" customWidth="1"/>
    <col min="11785" max="11785" width="19.44140625" style="1" customWidth="1"/>
    <col min="11786" max="11786" width="22.5546875" style="1" customWidth="1"/>
    <col min="11787" max="11787" width="18.6640625" style="1" bestFit="1" customWidth="1"/>
    <col min="11788" max="11788" width="19.88671875" style="1" customWidth="1"/>
    <col min="11789" max="11789" width="18.6640625" style="1" bestFit="1" customWidth="1"/>
    <col min="11790" max="12034" width="9.109375" style="1"/>
    <col min="12035" max="12035" width="40.6640625" style="1" customWidth="1"/>
    <col min="12036" max="12036" width="15.44140625" style="1" customWidth="1"/>
    <col min="12037" max="12037" width="13.33203125" style="1" customWidth="1"/>
    <col min="12038" max="12038" width="20.109375" style="1" customWidth="1"/>
    <col min="12039" max="12039" width="18.5546875" style="1" customWidth="1"/>
    <col min="12040" max="12040" width="23.44140625" style="1" customWidth="1"/>
    <col min="12041" max="12041" width="19.44140625" style="1" customWidth="1"/>
    <col min="12042" max="12042" width="22.5546875" style="1" customWidth="1"/>
    <col min="12043" max="12043" width="18.6640625" style="1" bestFit="1" customWidth="1"/>
    <col min="12044" max="12044" width="19.88671875" style="1" customWidth="1"/>
    <col min="12045" max="12045" width="18.6640625" style="1" bestFit="1" customWidth="1"/>
    <col min="12046" max="12290" width="9.109375" style="1"/>
    <col min="12291" max="12291" width="40.6640625" style="1" customWidth="1"/>
    <col min="12292" max="12292" width="15.44140625" style="1" customWidth="1"/>
    <col min="12293" max="12293" width="13.33203125" style="1" customWidth="1"/>
    <col min="12294" max="12294" width="20.109375" style="1" customWidth="1"/>
    <col min="12295" max="12295" width="18.5546875" style="1" customWidth="1"/>
    <col min="12296" max="12296" width="23.44140625" style="1" customWidth="1"/>
    <col min="12297" max="12297" width="19.44140625" style="1" customWidth="1"/>
    <col min="12298" max="12298" width="22.5546875" style="1" customWidth="1"/>
    <col min="12299" max="12299" width="18.6640625" style="1" bestFit="1" customWidth="1"/>
    <col min="12300" max="12300" width="19.88671875" style="1" customWidth="1"/>
    <col min="12301" max="12301" width="18.6640625" style="1" bestFit="1" customWidth="1"/>
    <col min="12302" max="12546" width="9.109375" style="1"/>
    <col min="12547" max="12547" width="40.6640625" style="1" customWidth="1"/>
    <col min="12548" max="12548" width="15.44140625" style="1" customWidth="1"/>
    <col min="12549" max="12549" width="13.33203125" style="1" customWidth="1"/>
    <col min="12550" max="12550" width="20.109375" style="1" customWidth="1"/>
    <col min="12551" max="12551" width="18.5546875" style="1" customWidth="1"/>
    <col min="12552" max="12552" width="23.44140625" style="1" customWidth="1"/>
    <col min="12553" max="12553" width="19.44140625" style="1" customWidth="1"/>
    <col min="12554" max="12554" width="22.5546875" style="1" customWidth="1"/>
    <col min="12555" max="12555" width="18.6640625" style="1" bestFit="1" customWidth="1"/>
    <col min="12556" max="12556" width="19.88671875" style="1" customWidth="1"/>
    <col min="12557" max="12557" width="18.6640625" style="1" bestFit="1" customWidth="1"/>
    <col min="12558" max="12802" width="9.109375" style="1"/>
    <col min="12803" max="12803" width="40.6640625" style="1" customWidth="1"/>
    <col min="12804" max="12804" width="15.44140625" style="1" customWidth="1"/>
    <col min="12805" max="12805" width="13.33203125" style="1" customWidth="1"/>
    <col min="12806" max="12806" width="20.109375" style="1" customWidth="1"/>
    <col min="12807" max="12807" width="18.5546875" style="1" customWidth="1"/>
    <col min="12808" max="12808" width="23.44140625" style="1" customWidth="1"/>
    <col min="12809" max="12809" width="19.44140625" style="1" customWidth="1"/>
    <col min="12810" max="12810" width="22.5546875" style="1" customWidth="1"/>
    <col min="12811" max="12811" width="18.6640625" style="1" bestFit="1" customWidth="1"/>
    <col min="12812" max="12812" width="19.88671875" style="1" customWidth="1"/>
    <col min="12813" max="12813" width="18.6640625" style="1" bestFit="1" customWidth="1"/>
    <col min="12814" max="13058" width="9.109375" style="1"/>
    <col min="13059" max="13059" width="40.6640625" style="1" customWidth="1"/>
    <col min="13060" max="13060" width="15.44140625" style="1" customWidth="1"/>
    <col min="13061" max="13061" width="13.33203125" style="1" customWidth="1"/>
    <col min="13062" max="13062" width="20.109375" style="1" customWidth="1"/>
    <col min="13063" max="13063" width="18.5546875" style="1" customWidth="1"/>
    <col min="13064" max="13064" width="23.44140625" style="1" customWidth="1"/>
    <col min="13065" max="13065" width="19.44140625" style="1" customWidth="1"/>
    <col min="13066" max="13066" width="22.5546875" style="1" customWidth="1"/>
    <col min="13067" max="13067" width="18.6640625" style="1" bestFit="1" customWidth="1"/>
    <col min="13068" max="13068" width="19.88671875" style="1" customWidth="1"/>
    <col min="13069" max="13069" width="18.6640625" style="1" bestFit="1" customWidth="1"/>
    <col min="13070" max="13314" width="9.109375" style="1"/>
    <col min="13315" max="13315" width="40.6640625" style="1" customWidth="1"/>
    <col min="13316" max="13316" width="15.44140625" style="1" customWidth="1"/>
    <col min="13317" max="13317" width="13.33203125" style="1" customWidth="1"/>
    <col min="13318" max="13318" width="20.109375" style="1" customWidth="1"/>
    <col min="13319" max="13319" width="18.5546875" style="1" customWidth="1"/>
    <col min="13320" max="13320" width="23.44140625" style="1" customWidth="1"/>
    <col min="13321" max="13321" width="19.44140625" style="1" customWidth="1"/>
    <col min="13322" max="13322" width="22.5546875" style="1" customWidth="1"/>
    <col min="13323" max="13323" width="18.6640625" style="1" bestFit="1" customWidth="1"/>
    <col min="13324" max="13324" width="19.88671875" style="1" customWidth="1"/>
    <col min="13325" max="13325" width="18.6640625" style="1" bestFit="1" customWidth="1"/>
    <col min="13326" max="13570" width="9.109375" style="1"/>
    <col min="13571" max="13571" width="40.6640625" style="1" customWidth="1"/>
    <col min="13572" max="13572" width="15.44140625" style="1" customWidth="1"/>
    <col min="13573" max="13573" width="13.33203125" style="1" customWidth="1"/>
    <col min="13574" max="13574" width="20.109375" style="1" customWidth="1"/>
    <col min="13575" max="13575" width="18.5546875" style="1" customWidth="1"/>
    <col min="13576" max="13576" width="23.44140625" style="1" customWidth="1"/>
    <col min="13577" max="13577" width="19.44140625" style="1" customWidth="1"/>
    <col min="13578" max="13578" width="22.5546875" style="1" customWidth="1"/>
    <col min="13579" max="13579" width="18.6640625" style="1" bestFit="1" customWidth="1"/>
    <col min="13580" max="13580" width="19.88671875" style="1" customWidth="1"/>
    <col min="13581" max="13581" width="18.6640625" style="1" bestFit="1" customWidth="1"/>
    <col min="13582" max="13826" width="9.109375" style="1"/>
    <col min="13827" max="13827" width="40.6640625" style="1" customWidth="1"/>
    <col min="13828" max="13828" width="15.44140625" style="1" customWidth="1"/>
    <col min="13829" max="13829" width="13.33203125" style="1" customWidth="1"/>
    <col min="13830" max="13830" width="20.109375" style="1" customWidth="1"/>
    <col min="13831" max="13831" width="18.5546875" style="1" customWidth="1"/>
    <col min="13832" max="13832" width="23.44140625" style="1" customWidth="1"/>
    <col min="13833" max="13833" width="19.44140625" style="1" customWidth="1"/>
    <col min="13834" max="13834" width="22.5546875" style="1" customWidth="1"/>
    <col min="13835" max="13835" width="18.6640625" style="1" bestFit="1" customWidth="1"/>
    <col min="13836" max="13836" width="19.88671875" style="1" customWidth="1"/>
    <col min="13837" max="13837" width="18.6640625" style="1" bestFit="1" customWidth="1"/>
    <col min="13838" max="14082" width="9.109375" style="1"/>
    <col min="14083" max="14083" width="40.6640625" style="1" customWidth="1"/>
    <col min="14084" max="14084" width="15.44140625" style="1" customWidth="1"/>
    <col min="14085" max="14085" width="13.33203125" style="1" customWidth="1"/>
    <col min="14086" max="14086" width="20.109375" style="1" customWidth="1"/>
    <col min="14087" max="14087" width="18.5546875" style="1" customWidth="1"/>
    <col min="14088" max="14088" width="23.44140625" style="1" customWidth="1"/>
    <col min="14089" max="14089" width="19.44140625" style="1" customWidth="1"/>
    <col min="14090" max="14090" width="22.5546875" style="1" customWidth="1"/>
    <col min="14091" max="14091" width="18.6640625" style="1" bestFit="1" customWidth="1"/>
    <col min="14092" max="14092" width="19.88671875" style="1" customWidth="1"/>
    <col min="14093" max="14093" width="18.6640625" style="1" bestFit="1" customWidth="1"/>
    <col min="14094" max="14338" width="9.109375" style="1"/>
    <col min="14339" max="14339" width="40.6640625" style="1" customWidth="1"/>
    <col min="14340" max="14340" width="15.44140625" style="1" customWidth="1"/>
    <col min="14341" max="14341" width="13.33203125" style="1" customWidth="1"/>
    <col min="14342" max="14342" width="20.109375" style="1" customWidth="1"/>
    <col min="14343" max="14343" width="18.5546875" style="1" customWidth="1"/>
    <col min="14344" max="14344" width="23.44140625" style="1" customWidth="1"/>
    <col min="14345" max="14345" width="19.44140625" style="1" customWidth="1"/>
    <col min="14346" max="14346" width="22.5546875" style="1" customWidth="1"/>
    <col min="14347" max="14347" width="18.6640625" style="1" bestFit="1" customWidth="1"/>
    <col min="14348" max="14348" width="19.88671875" style="1" customWidth="1"/>
    <col min="14349" max="14349" width="18.6640625" style="1" bestFit="1" customWidth="1"/>
    <col min="14350" max="14594" width="9.109375" style="1"/>
    <col min="14595" max="14595" width="40.6640625" style="1" customWidth="1"/>
    <col min="14596" max="14596" width="15.44140625" style="1" customWidth="1"/>
    <col min="14597" max="14597" width="13.33203125" style="1" customWidth="1"/>
    <col min="14598" max="14598" width="20.109375" style="1" customWidth="1"/>
    <col min="14599" max="14599" width="18.5546875" style="1" customWidth="1"/>
    <col min="14600" max="14600" width="23.44140625" style="1" customWidth="1"/>
    <col min="14601" max="14601" width="19.44140625" style="1" customWidth="1"/>
    <col min="14602" max="14602" width="22.5546875" style="1" customWidth="1"/>
    <col min="14603" max="14603" width="18.6640625" style="1" bestFit="1" customWidth="1"/>
    <col min="14604" max="14604" width="19.88671875" style="1" customWidth="1"/>
    <col min="14605" max="14605" width="18.6640625" style="1" bestFit="1" customWidth="1"/>
    <col min="14606" max="14850" width="9.109375" style="1"/>
    <col min="14851" max="14851" width="40.6640625" style="1" customWidth="1"/>
    <col min="14852" max="14852" width="15.44140625" style="1" customWidth="1"/>
    <col min="14853" max="14853" width="13.33203125" style="1" customWidth="1"/>
    <col min="14854" max="14854" width="20.109375" style="1" customWidth="1"/>
    <col min="14855" max="14855" width="18.5546875" style="1" customWidth="1"/>
    <col min="14856" max="14856" width="23.44140625" style="1" customWidth="1"/>
    <col min="14857" max="14857" width="19.44140625" style="1" customWidth="1"/>
    <col min="14858" max="14858" width="22.5546875" style="1" customWidth="1"/>
    <col min="14859" max="14859" width="18.6640625" style="1" bestFit="1" customWidth="1"/>
    <col min="14860" max="14860" width="19.88671875" style="1" customWidth="1"/>
    <col min="14861" max="14861" width="18.6640625" style="1" bestFit="1" customWidth="1"/>
    <col min="14862" max="15106" width="9.109375" style="1"/>
    <col min="15107" max="15107" width="40.6640625" style="1" customWidth="1"/>
    <col min="15108" max="15108" width="15.44140625" style="1" customWidth="1"/>
    <col min="15109" max="15109" width="13.33203125" style="1" customWidth="1"/>
    <col min="15110" max="15110" width="20.109375" style="1" customWidth="1"/>
    <col min="15111" max="15111" width="18.5546875" style="1" customWidth="1"/>
    <col min="15112" max="15112" width="23.44140625" style="1" customWidth="1"/>
    <col min="15113" max="15113" width="19.44140625" style="1" customWidth="1"/>
    <col min="15114" max="15114" width="22.5546875" style="1" customWidth="1"/>
    <col min="15115" max="15115" width="18.6640625" style="1" bestFit="1" customWidth="1"/>
    <col min="15116" max="15116" width="19.88671875" style="1" customWidth="1"/>
    <col min="15117" max="15117" width="18.6640625" style="1" bestFit="1" customWidth="1"/>
    <col min="15118" max="15362" width="9.109375" style="1"/>
    <col min="15363" max="15363" width="40.6640625" style="1" customWidth="1"/>
    <col min="15364" max="15364" width="15.44140625" style="1" customWidth="1"/>
    <col min="15365" max="15365" width="13.33203125" style="1" customWidth="1"/>
    <col min="15366" max="15366" width="20.109375" style="1" customWidth="1"/>
    <col min="15367" max="15367" width="18.5546875" style="1" customWidth="1"/>
    <col min="15368" max="15368" width="23.44140625" style="1" customWidth="1"/>
    <col min="15369" max="15369" width="19.44140625" style="1" customWidth="1"/>
    <col min="15370" max="15370" width="22.5546875" style="1" customWidth="1"/>
    <col min="15371" max="15371" width="18.6640625" style="1" bestFit="1" customWidth="1"/>
    <col min="15372" max="15372" width="19.88671875" style="1" customWidth="1"/>
    <col min="15373" max="15373" width="18.6640625" style="1" bestFit="1" customWidth="1"/>
    <col min="15374" max="15618" width="9.109375" style="1"/>
    <col min="15619" max="15619" width="40.6640625" style="1" customWidth="1"/>
    <col min="15620" max="15620" width="15.44140625" style="1" customWidth="1"/>
    <col min="15621" max="15621" width="13.33203125" style="1" customWidth="1"/>
    <col min="15622" max="15622" width="20.109375" style="1" customWidth="1"/>
    <col min="15623" max="15623" width="18.5546875" style="1" customWidth="1"/>
    <col min="15624" max="15624" width="23.44140625" style="1" customWidth="1"/>
    <col min="15625" max="15625" width="19.44140625" style="1" customWidth="1"/>
    <col min="15626" max="15626" width="22.5546875" style="1" customWidth="1"/>
    <col min="15627" max="15627" width="18.6640625" style="1" bestFit="1" customWidth="1"/>
    <col min="15628" max="15628" width="19.88671875" style="1" customWidth="1"/>
    <col min="15629" max="15629" width="18.6640625" style="1" bestFit="1" customWidth="1"/>
    <col min="15630" max="15874" width="9.109375" style="1"/>
    <col min="15875" max="15875" width="40.6640625" style="1" customWidth="1"/>
    <col min="15876" max="15876" width="15.44140625" style="1" customWidth="1"/>
    <col min="15877" max="15877" width="13.33203125" style="1" customWidth="1"/>
    <col min="15878" max="15878" width="20.109375" style="1" customWidth="1"/>
    <col min="15879" max="15879" width="18.5546875" style="1" customWidth="1"/>
    <col min="15880" max="15880" width="23.44140625" style="1" customWidth="1"/>
    <col min="15881" max="15881" width="19.44140625" style="1" customWidth="1"/>
    <col min="15882" max="15882" width="22.5546875" style="1" customWidth="1"/>
    <col min="15883" max="15883" width="18.6640625" style="1" bestFit="1" customWidth="1"/>
    <col min="15884" max="15884" width="19.88671875" style="1" customWidth="1"/>
    <col min="15885" max="15885" width="18.6640625" style="1" bestFit="1" customWidth="1"/>
    <col min="15886" max="16130" width="9.109375" style="1"/>
    <col min="16131" max="16131" width="40.6640625" style="1" customWidth="1"/>
    <col min="16132" max="16132" width="15.44140625" style="1" customWidth="1"/>
    <col min="16133" max="16133" width="13.33203125" style="1" customWidth="1"/>
    <col min="16134" max="16134" width="20.109375" style="1" customWidth="1"/>
    <col min="16135" max="16135" width="18.5546875" style="1" customWidth="1"/>
    <col min="16136" max="16136" width="23.44140625" style="1" customWidth="1"/>
    <col min="16137" max="16137" width="19.44140625" style="1" customWidth="1"/>
    <col min="16138" max="16138" width="22.5546875" style="1" customWidth="1"/>
    <col min="16139" max="16139" width="18.6640625" style="1" bestFit="1" customWidth="1"/>
    <col min="16140" max="16140" width="19.88671875" style="1" customWidth="1"/>
    <col min="16141" max="16141" width="18.6640625" style="1" bestFit="1" customWidth="1"/>
    <col min="16142" max="16384" width="9.109375" style="1"/>
  </cols>
  <sheetData>
    <row r="1" spans="1:17">
      <c r="N1" s="1" t="s">
        <v>27</v>
      </c>
    </row>
    <row r="2" spans="1:17" ht="24" customHeight="1">
      <c r="A2" s="53" t="s">
        <v>43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7">
      <c r="A3" s="53" t="s">
        <v>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5" spans="1:17">
      <c r="A5" s="23"/>
      <c r="B5" s="23"/>
      <c r="C5" s="23"/>
      <c r="D5" s="23"/>
      <c r="E5" s="23"/>
      <c r="F5" s="2"/>
      <c r="G5" s="2"/>
      <c r="H5" s="2"/>
      <c r="I5" s="2"/>
      <c r="J5" s="37">
        <v>1.3</v>
      </c>
      <c r="K5" s="2"/>
      <c r="M5" s="2"/>
      <c r="N5" s="2"/>
      <c r="P5" s="38">
        <v>1.1399999999999999</v>
      </c>
    </row>
    <row r="6" spans="1:17" ht="49.5" customHeight="1">
      <c r="A6" s="59" t="s">
        <v>15</v>
      </c>
      <c r="B6" s="68" t="s">
        <v>8</v>
      </c>
      <c r="C6" s="68" t="s">
        <v>9</v>
      </c>
      <c r="D6" s="68" t="s">
        <v>10</v>
      </c>
      <c r="E6" s="68" t="s">
        <v>11</v>
      </c>
      <c r="F6" s="60" t="s">
        <v>14</v>
      </c>
      <c r="G6" s="61"/>
      <c r="H6" s="62"/>
      <c r="I6" s="59" t="s">
        <v>40</v>
      </c>
      <c r="J6" s="67" t="s">
        <v>0</v>
      </c>
      <c r="K6" s="54" t="s">
        <v>41</v>
      </c>
      <c r="L6" s="56" t="s">
        <v>42</v>
      </c>
      <c r="M6" s="57"/>
      <c r="N6" s="58"/>
      <c r="O6" s="56" t="s">
        <v>25</v>
      </c>
      <c r="P6" s="57"/>
      <c r="Q6" s="58"/>
    </row>
    <row r="7" spans="1:17" ht="99" customHeight="1">
      <c r="A7" s="59"/>
      <c r="B7" s="69"/>
      <c r="C7" s="69"/>
      <c r="D7" s="69"/>
      <c r="E7" s="69"/>
      <c r="F7" s="3" t="s">
        <v>2</v>
      </c>
      <c r="G7" s="3" t="s">
        <v>3</v>
      </c>
      <c r="H7" s="3" t="s">
        <v>7</v>
      </c>
      <c r="I7" s="59"/>
      <c r="J7" s="67"/>
      <c r="K7" s="55"/>
      <c r="L7" s="4" t="s">
        <v>4</v>
      </c>
      <c r="M7" s="5" t="s">
        <v>5</v>
      </c>
      <c r="N7" s="5" t="s">
        <v>6</v>
      </c>
      <c r="O7" s="4" t="s">
        <v>4</v>
      </c>
      <c r="P7" s="21" t="s">
        <v>5</v>
      </c>
      <c r="Q7" s="21" t="s">
        <v>6</v>
      </c>
    </row>
    <row r="8" spans="1:17" ht="13.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39">
        <v>9</v>
      </c>
      <c r="J8" s="39">
        <v>10</v>
      </c>
      <c r="K8" s="40">
        <v>11</v>
      </c>
      <c r="L8" s="41">
        <v>12</v>
      </c>
      <c r="M8" s="41">
        <v>13</v>
      </c>
      <c r="N8" s="42">
        <v>14</v>
      </c>
      <c r="O8" s="41">
        <v>15</v>
      </c>
      <c r="P8" s="41">
        <v>16</v>
      </c>
      <c r="Q8" s="42">
        <v>17</v>
      </c>
    </row>
    <row r="9" spans="1:17" ht="24.75" customHeight="1">
      <c r="A9" s="65" t="s">
        <v>16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17">
      <c r="A10" s="26" t="s">
        <v>22</v>
      </c>
      <c r="B10" s="25">
        <v>9</v>
      </c>
      <c r="C10" s="25">
        <v>1</v>
      </c>
      <c r="D10" s="25">
        <v>14</v>
      </c>
      <c r="E10" s="25">
        <v>1</v>
      </c>
      <c r="F10" s="46">
        <f>F11+F12</f>
        <v>0</v>
      </c>
      <c r="G10" s="46">
        <f>SUM(G11:G12)</f>
        <v>0</v>
      </c>
      <c r="H10" s="18">
        <f>SUM(H11:H12)</f>
        <v>0</v>
      </c>
      <c r="I10" s="18"/>
      <c r="J10" s="18"/>
      <c r="K10" s="44"/>
      <c r="L10" s="33">
        <f>M10+N10</f>
        <v>0</v>
      </c>
      <c r="M10" s="34">
        <f>SUM(M11:M12)</f>
        <v>0</v>
      </c>
      <c r="N10" s="34">
        <f>SUM(N11:N12)</f>
        <v>0</v>
      </c>
      <c r="O10" s="33">
        <f>P10+Q10</f>
        <v>0</v>
      </c>
      <c r="P10" s="34">
        <f>SUM(P11:P12)</f>
        <v>0</v>
      </c>
      <c r="Q10" s="34">
        <f>SUM(Q11:Q12)</f>
        <v>0</v>
      </c>
    </row>
    <row r="11" spans="1:17">
      <c r="A11" s="12" t="s">
        <v>28</v>
      </c>
      <c r="B11" s="25"/>
      <c r="C11" s="25"/>
      <c r="D11" s="10"/>
      <c r="E11" s="10"/>
      <c r="F11" s="43">
        <f>G11</f>
        <v>0</v>
      </c>
      <c r="G11" s="49"/>
      <c r="H11" s="49">
        <v>0</v>
      </c>
      <c r="I11" s="43">
        <v>3.77</v>
      </c>
      <c r="J11" s="16">
        <f>ROUND(I11*$J$5,2)</f>
        <v>4.9000000000000004</v>
      </c>
      <c r="K11" s="51"/>
      <c r="L11" s="35">
        <f>M11+N11</f>
        <v>0</v>
      </c>
      <c r="M11" s="35">
        <f>G11*I11*K11</f>
        <v>0</v>
      </c>
      <c r="N11" s="36">
        <f>H11*J11*K11</f>
        <v>0</v>
      </c>
      <c r="O11" s="35">
        <f>P11+Q11</f>
        <v>0</v>
      </c>
      <c r="P11" s="35">
        <f>ROUND(M11*$P$5,2)</f>
        <v>0</v>
      </c>
      <c r="Q11" s="36">
        <f>ROUND(N11*$P$5,2)</f>
        <v>0</v>
      </c>
    </row>
    <row r="12" spans="1:17">
      <c r="A12" s="12" t="s">
        <v>29</v>
      </c>
      <c r="B12" s="12"/>
      <c r="C12" s="12"/>
      <c r="D12" s="12"/>
      <c r="E12" s="12"/>
      <c r="F12" s="43">
        <f>G12</f>
        <v>0</v>
      </c>
      <c r="G12" s="49"/>
      <c r="H12" s="49">
        <v>0</v>
      </c>
      <c r="I12" s="43">
        <v>4.95</v>
      </c>
      <c r="J12" s="16">
        <f>ROUND(I12*$J$5,2)</f>
        <v>6.44</v>
      </c>
      <c r="K12" s="51"/>
      <c r="L12" s="35">
        <f>M12+N12</f>
        <v>0</v>
      </c>
      <c r="M12" s="35">
        <f>G12*I12*K12</f>
        <v>0</v>
      </c>
      <c r="N12" s="36">
        <f>H12*J12*K12</f>
        <v>0</v>
      </c>
      <c r="O12" s="35">
        <f>P12+Q12</f>
        <v>0</v>
      </c>
      <c r="P12" s="35">
        <f>ROUND(M12*$P$5,2)</f>
        <v>0</v>
      </c>
      <c r="Q12" s="36">
        <f>ROUND(N12*$P$5,2)</f>
        <v>0</v>
      </c>
    </row>
    <row r="13" spans="1:17" ht="27" customHeight="1">
      <c r="A13" s="28" t="s">
        <v>23</v>
      </c>
      <c r="B13" s="29"/>
      <c r="C13" s="29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>
      <c r="A14" s="26" t="s">
        <v>22</v>
      </c>
      <c r="B14" s="25">
        <v>9</v>
      </c>
      <c r="C14" s="25">
        <v>2</v>
      </c>
      <c r="D14" s="25">
        <v>14</v>
      </c>
      <c r="E14" s="25">
        <v>2</v>
      </c>
      <c r="F14" s="18">
        <f t="shared" ref="F14:F20" si="0">G14+H14</f>
        <v>0</v>
      </c>
      <c r="G14" s="18">
        <f>G15+G18</f>
        <v>0</v>
      </c>
      <c r="H14" s="18">
        <f>H15+H18</f>
        <v>0</v>
      </c>
      <c r="I14" s="18"/>
      <c r="J14" s="18"/>
      <c r="K14" s="44"/>
      <c r="L14" s="34">
        <f>M14+N14</f>
        <v>0</v>
      </c>
      <c r="M14" s="34">
        <f>SUM(M20:M20)</f>
        <v>0</v>
      </c>
      <c r="N14" s="34">
        <f>SUM(N15:N20)</f>
        <v>0</v>
      </c>
      <c r="O14" s="34">
        <f>P14+Q14</f>
        <v>0</v>
      </c>
      <c r="P14" s="34">
        <f>SUM(P15:P20)</f>
        <v>0</v>
      </c>
      <c r="Q14" s="34">
        <f>SUM(Q15:Q20)</f>
        <v>0</v>
      </c>
    </row>
    <row r="15" spans="1:17" ht="36" customHeight="1">
      <c r="A15" s="32" t="s">
        <v>33</v>
      </c>
      <c r="B15" s="25"/>
      <c r="C15" s="25"/>
      <c r="D15" s="25"/>
      <c r="E15" s="25"/>
      <c r="F15" s="16">
        <f t="shared" si="0"/>
        <v>0</v>
      </c>
      <c r="G15" s="50"/>
      <c r="H15" s="50"/>
      <c r="I15" s="44">
        <v>1.68</v>
      </c>
      <c r="J15" s="16">
        <f>ROUND(I15*$J$5,2)</f>
        <v>2.1800000000000002</v>
      </c>
      <c r="K15" s="50"/>
      <c r="L15" s="36">
        <f>M15+N15</f>
        <v>0</v>
      </c>
      <c r="M15" s="36">
        <f>G15*I15*K15</f>
        <v>0</v>
      </c>
      <c r="N15" s="36">
        <f>H15*J15*K15</f>
        <v>0</v>
      </c>
      <c r="O15" s="36">
        <f t="shared" ref="O15:O18" si="1">P15+Q15</f>
        <v>0</v>
      </c>
      <c r="P15" s="36">
        <f>ROUND(M15*$P$5,2)</f>
        <v>0</v>
      </c>
      <c r="Q15" s="36">
        <f>ROUND(N15*$P$5,2)</f>
        <v>0</v>
      </c>
    </row>
    <row r="16" spans="1:17" ht="31.2">
      <c r="A16" s="32" t="s">
        <v>34</v>
      </c>
      <c r="B16" s="25"/>
      <c r="C16" s="25"/>
      <c r="D16" s="25"/>
      <c r="E16" s="25"/>
      <c r="F16" s="16">
        <f t="shared" si="0"/>
        <v>0</v>
      </c>
      <c r="G16" s="50"/>
      <c r="H16" s="50"/>
      <c r="I16" s="44">
        <v>1.98</v>
      </c>
      <c r="J16" s="16">
        <f t="shared" ref="J16:J20" si="2">ROUND(I16*$J$5,2)</f>
        <v>2.57</v>
      </c>
      <c r="K16" s="50"/>
      <c r="L16" s="36">
        <f>M16+N16</f>
        <v>0</v>
      </c>
      <c r="M16" s="36">
        <f>G16*I16*K16</f>
        <v>0</v>
      </c>
      <c r="N16" s="36">
        <f t="shared" ref="N16:N20" si="3">H16*J16*K16</f>
        <v>0</v>
      </c>
      <c r="O16" s="36">
        <f t="shared" si="1"/>
        <v>0</v>
      </c>
      <c r="P16" s="36">
        <f>ROUND(M16*$P$5,2)</f>
        <v>0</v>
      </c>
      <c r="Q16" s="36">
        <f t="shared" ref="Q16:Q19" si="4">ROUND(N16*$P$5,2)</f>
        <v>0</v>
      </c>
    </row>
    <row r="17" spans="1:17">
      <c r="A17" s="32" t="s">
        <v>35</v>
      </c>
      <c r="B17" s="25"/>
      <c r="C17" s="25"/>
      <c r="D17" s="25"/>
      <c r="E17" s="25"/>
      <c r="F17" s="16">
        <f t="shared" si="0"/>
        <v>0</v>
      </c>
      <c r="G17" s="50"/>
      <c r="H17" s="50"/>
      <c r="I17" s="44">
        <v>2.41</v>
      </c>
      <c r="J17" s="16">
        <f t="shared" si="2"/>
        <v>3.13</v>
      </c>
      <c r="K17" s="50"/>
      <c r="L17" s="36">
        <f>M17+N17</f>
        <v>0</v>
      </c>
      <c r="M17" s="36">
        <f>G17*I17*K17</f>
        <v>0</v>
      </c>
      <c r="N17" s="36">
        <f>H17*J17*K17</f>
        <v>0</v>
      </c>
      <c r="O17" s="36">
        <f t="shared" si="1"/>
        <v>0</v>
      </c>
      <c r="P17" s="36">
        <f>ROUND(M17*$P$5,2)</f>
        <v>0</v>
      </c>
      <c r="Q17" s="36">
        <f t="shared" si="4"/>
        <v>0</v>
      </c>
    </row>
    <row r="18" spans="1:17">
      <c r="A18" s="32" t="s">
        <v>36</v>
      </c>
      <c r="B18" s="25"/>
      <c r="C18" s="25"/>
      <c r="D18" s="25"/>
      <c r="E18" s="25"/>
      <c r="F18" s="16">
        <f t="shared" si="0"/>
        <v>0</v>
      </c>
      <c r="G18" s="50"/>
      <c r="H18" s="50"/>
      <c r="I18" s="44">
        <v>2.84</v>
      </c>
      <c r="J18" s="16">
        <f>ROUND(I18*$J$5,2)</f>
        <v>3.69</v>
      </c>
      <c r="K18" s="50"/>
      <c r="L18" s="36">
        <f t="shared" ref="L18:L20" si="5">M18+N18</f>
        <v>0</v>
      </c>
      <c r="M18" s="36">
        <f t="shared" ref="M18:M20" si="6">G18*I18*K18</f>
        <v>0</v>
      </c>
      <c r="N18" s="36">
        <f t="shared" si="3"/>
        <v>0</v>
      </c>
      <c r="O18" s="36">
        <f t="shared" si="1"/>
        <v>0</v>
      </c>
      <c r="P18" s="36">
        <f>ROUND(M18*$P$5,2)</f>
        <v>0</v>
      </c>
      <c r="Q18" s="36">
        <f t="shared" si="4"/>
        <v>0</v>
      </c>
    </row>
    <row r="19" spans="1:17" ht="31.2">
      <c r="A19" s="32" t="s">
        <v>37</v>
      </c>
      <c r="B19" s="25"/>
      <c r="C19" s="25"/>
      <c r="D19" s="25"/>
      <c r="E19" s="25"/>
      <c r="F19" s="16">
        <f t="shared" si="0"/>
        <v>0</v>
      </c>
      <c r="G19" s="50"/>
      <c r="H19" s="50"/>
      <c r="I19" s="44">
        <v>0.72</v>
      </c>
      <c r="J19" s="16">
        <f t="shared" si="2"/>
        <v>0.94</v>
      </c>
      <c r="K19" s="50"/>
      <c r="L19" s="36">
        <f t="shared" si="5"/>
        <v>0</v>
      </c>
      <c r="M19" s="36">
        <f t="shared" si="6"/>
        <v>0</v>
      </c>
      <c r="N19" s="36">
        <f t="shared" si="3"/>
        <v>0</v>
      </c>
      <c r="O19" s="36">
        <f>P19+Q19</f>
        <v>0</v>
      </c>
      <c r="P19" s="36">
        <f>ROUND(M19*$P$5,2)</f>
        <v>0</v>
      </c>
      <c r="Q19" s="36">
        <f t="shared" si="4"/>
        <v>0</v>
      </c>
    </row>
    <row r="20" spans="1:17" ht="31.2">
      <c r="A20" s="32" t="s">
        <v>38</v>
      </c>
      <c r="B20" s="25"/>
      <c r="C20" s="25"/>
      <c r="D20" s="17"/>
      <c r="E20" s="17"/>
      <c r="F20" s="16">
        <f t="shared" si="0"/>
        <v>0</v>
      </c>
      <c r="G20" s="50"/>
      <c r="H20" s="50"/>
      <c r="I20" s="45">
        <v>0.85</v>
      </c>
      <c r="J20" s="16">
        <f t="shared" si="2"/>
        <v>1.1100000000000001</v>
      </c>
      <c r="K20" s="50"/>
      <c r="L20" s="36">
        <f t="shared" si="5"/>
        <v>0</v>
      </c>
      <c r="M20" s="36">
        <f t="shared" si="6"/>
        <v>0</v>
      </c>
      <c r="N20" s="36">
        <f t="shared" si="3"/>
        <v>0</v>
      </c>
      <c r="O20" s="36">
        <f>P20+Q20</f>
        <v>0</v>
      </c>
      <c r="P20" s="36">
        <f>ROUND(M20*$P$5,2)</f>
        <v>0</v>
      </c>
      <c r="Q20" s="36">
        <f>ROUND(N20*$P$5,2)</f>
        <v>0</v>
      </c>
    </row>
    <row r="21" spans="1:17" ht="24.75" customHeight="1">
      <c r="A21" s="63" t="s">
        <v>24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>
      <c r="A22" s="26" t="s">
        <v>22</v>
      </c>
      <c r="B22" s="10">
        <v>9</v>
      </c>
      <c r="C22" s="10">
        <v>2</v>
      </c>
      <c r="D22" s="10">
        <v>14</v>
      </c>
      <c r="E22" s="10">
        <v>3</v>
      </c>
      <c r="F22" s="46">
        <f>G22+H22</f>
        <v>0</v>
      </c>
      <c r="G22" s="46">
        <f>SUM(G23:G25)</f>
        <v>0</v>
      </c>
      <c r="H22" s="46">
        <f>SUM(H23:H25)</f>
        <v>0</v>
      </c>
      <c r="I22" s="46"/>
      <c r="J22" s="18"/>
      <c r="K22" s="44"/>
      <c r="L22" s="33">
        <f>M22+N22</f>
        <v>0</v>
      </c>
      <c r="M22" s="34">
        <f>SUM(M23:M25)</f>
        <v>0</v>
      </c>
      <c r="N22" s="34">
        <f>SUM(N23:N25)</f>
        <v>0</v>
      </c>
      <c r="O22" s="33">
        <f>P22+Q22</f>
        <v>0</v>
      </c>
      <c r="P22" s="34">
        <f>SUM(P23:P25)</f>
        <v>0</v>
      </c>
      <c r="Q22" s="34">
        <f>SUM(Q23:Q25)</f>
        <v>0</v>
      </c>
    </row>
    <row r="23" spans="1:17">
      <c r="A23" s="17" t="s">
        <v>30</v>
      </c>
      <c r="B23" s="17"/>
      <c r="C23" s="17"/>
      <c r="D23" s="17"/>
      <c r="E23" s="17"/>
      <c r="F23" s="43">
        <f t="shared" ref="F23:F24" si="7">G23+H23</f>
        <v>0</v>
      </c>
      <c r="G23" s="49"/>
      <c r="H23" s="49"/>
      <c r="I23" s="45">
        <v>6.87</v>
      </c>
      <c r="J23" s="16">
        <f>ROUND(I23*$J$5,2)</f>
        <v>8.93</v>
      </c>
      <c r="K23" s="50"/>
      <c r="L23" s="35">
        <f>M23+N23</f>
        <v>0</v>
      </c>
      <c r="M23" s="35">
        <f>G23*I23*K23</f>
        <v>0</v>
      </c>
      <c r="N23" s="36">
        <f>H23*J23*K23</f>
        <v>0</v>
      </c>
      <c r="O23" s="35">
        <f>P23+Q23</f>
        <v>0</v>
      </c>
      <c r="P23" s="35">
        <f>ROUND(M23*$P$5,2)</f>
        <v>0</v>
      </c>
      <c r="Q23" s="36">
        <f>ROUND(N20*$P$5,2)</f>
        <v>0</v>
      </c>
    </row>
    <row r="24" spans="1:17">
      <c r="A24" s="17" t="s">
        <v>31</v>
      </c>
      <c r="B24" s="17"/>
      <c r="C24" s="17"/>
      <c r="D24" s="17"/>
      <c r="E24" s="17"/>
      <c r="F24" s="43">
        <f t="shared" si="7"/>
        <v>0</v>
      </c>
      <c r="G24" s="49"/>
      <c r="H24" s="49"/>
      <c r="I24" s="45">
        <v>7.44</v>
      </c>
      <c r="J24" s="16">
        <f>ROUND(I24*$J$5,2)</f>
        <v>9.67</v>
      </c>
      <c r="K24" s="50"/>
      <c r="L24" s="35">
        <f>M24+N24</f>
        <v>0</v>
      </c>
      <c r="M24" s="35">
        <f>G24*I24*K24</f>
        <v>0</v>
      </c>
      <c r="N24" s="36">
        <f>H24*J24*K24</f>
        <v>0</v>
      </c>
      <c r="O24" s="35">
        <f>P24+Q24</f>
        <v>0</v>
      </c>
      <c r="P24" s="35">
        <f>ROUND(M24*$P$5,2)</f>
        <v>0</v>
      </c>
      <c r="Q24" s="36">
        <f t="shared" ref="Q24:Q25" si="8">ROUND(N21*$P$5,2)</f>
        <v>0</v>
      </c>
    </row>
    <row r="25" spans="1:17">
      <c r="A25" s="17" t="s">
        <v>32</v>
      </c>
      <c r="B25" s="17"/>
      <c r="C25" s="17"/>
      <c r="D25" s="17"/>
      <c r="E25" s="17"/>
      <c r="F25" s="43">
        <f>G25+H25</f>
        <v>0</v>
      </c>
      <c r="G25" s="49"/>
      <c r="H25" s="49"/>
      <c r="I25" s="43">
        <v>7.8</v>
      </c>
      <c r="J25" s="16">
        <f t="shared" ref="J25" si="9">ROUND(I25*$J$5,2)</f>
        <v>10.14</v>
      </c>
      <c r="K25" s="50"/>
      <c r="L25" s="35">
        <f>M25+N25</f>
        <v>0</v>
      </c>
      <c r="M25" s="35">
        <f t="shared" ref="M25" si="10">G25*I25*K25</f>
        <v>0</v>
      </c>
      <c r="N25" s="36">
        <f>H25*J25*K25</f>
        <v>0</v>
      </c>
      <c r="O25" s="35">
        <f>P25+Q25</f>
        <v>0</v>
      </c>
      <c r="P25" s="35">
        <f>ROUND(M25*$P$5,2)</f>
        <v>0</v>
      </c>
      <c r="Q25" s="36">
        <f t="shared" si="8"/>
        <v>0</v>
      </c>
    </row>
    <row r="27" spans="1:17">
      <c r="L27" s="48"/>
      <c r="M27" s="47"/>
      <c r="N27" s="47"/>
    </row>
  </sheetData>
  <mergeCells count="15">
    <mergeCell ref="O6:Q6"/>
    <mergeCell ref="A21:Q21"/>
    <mergeCell ref="A9:Q9"/>
    <mergeCell ref="I6:I7"/>
    <mergeCell ref="J6:J7"/>
    <mergeCell ref="B6:B7"/>
    <mergeCell ref="C6:C7"/>
    <mergeCell ref="E6:E7"/>
    <mergeCell ref="D6:D7"/>
    <mergeCell ref="A2:N2"/>
    <mergeCell ref="A3:N3"/>
    <mergeCell ref="K6:K7"/>
    <mergeCell ref="L6:N6"/>
    <mergeCell ref="A6:A7"/>
    <mergeCell ref="F6:H6"/>
  </mergeCells>
  <pageMargins left="0.19685039370078741" right="0" top="0.74803149606299213" bottom="0" header="0.31496062992125984" footer="0.31496062992125984"/>
  <pageSetup paperSize="9" scale="66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36"/>
  <sheetViews>
    <sheetView workbookViewId="0">
      <selection activeCell="F37" sqref="F37"/>
    </sheetView>
  </sheetViews>
  <sheetFormatPr defaultRowHeight="15.6"/>
  <cols>
    <col min="1" max="1" width="28" style="1" customWidth="1"/>
    <col min="2" max="5" width="3.109375" style="1" customWidth="1"/>
    <col min="6" max="6" width="13.33203125" style="1" customWidth="1"/>
    <col min="7" max="7" width="20.109375" style="1" customWidth="1"/>
    <col min="8" max="8" width="18.5546875" style="1" customWidth="1"/>
    <col min="9" max="9" width="23.44140625" style="1" customWidth="1"/>
    <col min="10" max="10" width="19.44140625" style="1" customWidth="1"/>
    <col min="11" max="11" width="22.5546875" style="1" customWidth="1"/>
    <col min="12" max="12" width="18.6640625" style="1" bestFit="1" customWidth="1"/>
    <col min="13" max="13" width="19.88671875" style="1" customWidth="1"/>
    <col min="14" max="14" width="18.6640625" style="1" bestFit="1" customWidth="1"/>
    <col min="15" max="15" width="0.109375" style="1" customWidth="1"/>
    <col min="16" max="16" width="20" style="1" hidden="1" customWidth="1"/>
    <col min="17" max="17" width="20.5546875" style="1" hidden="1" customWidth="1"/>
    <col min="18" max="259" width="9.109375" style="1"/>
    <col min="260" max="260" width="40.6640625" style="1" customWidth="1"/>
    <col min="261" max="261" width="15.44140625" style="1" customWidth="1"/>
    <col min="262" max="262" width="13.33203125" style="1" customWidth="1"/>
    <col min="263" max="263" width="20.109375" style="1" customWidth="1"/>
    <col min="264" max="264" width="18.5546875" style="1" customWidth="1"/>
    <col min="265" max="265" width="23.44140625" style="1" customWidth="1"/>
    <col min="266" max="266" width="19.44140625" style="1" customWidth="1"/>
    <col min="267" max="267" width="22.5546875" style="1" customWidth="1"/>
    <col min="268" max="268" width="18.6640625" style="1" bestFit="1" customWidth="1"/>
    <col min="269" max="269" width="19.88671875" style="1" customWidth="1"/>
    <col min="270" max="270" width="18.6640625" style="1" bestFit="1" customWidth="1"/>
    <col min="271" max="515" width="9.109375" style="1"/>
    <col min="516" max="516" width="40.6640625" style="1" customWidth="1"/>
    <col min="517" max="517" width="15.44140625" style="1" customWidth="1"/>
    <col min="518" max="518" width="13.33203125" style="1" customWidth="1"/>
    <col min="519" max="519" width="20.109375" style="1" customWidth="1"/>
    <col min="520" max="520" width="18.5546875" style="1" customWidth="1"/>
    <col min="521" max="521" width="23.44140625" style="1" customWidth="1"/>
    <col min="522" max="522" width="19.44140625" style="1" customWidth="1"/>
    <col min="523" max="523" width="22.5546875" style="1" customWidth="1"/>
    <col min="524" max="524" width="18.6640625" style="1" bestFit="1" customWidth="1"/>
    <col min="525" max="525" width="19.88671875" style="1" customWidth="1"/>
    <col min="526" max="526" width="18.6640625" style="1" bestFit="1" customWidth="1"/>
    <col min="527" max="771" width="9.109375" style="1"/>
    <col min="772" max="772" width="40.6640625" style="1" customWidth="1"/>
    <col min="773" max="773" width="15.44140625" style="1" customWidth="1"/>
    <col min="774" max="774" width="13.33203125" style="1" customWidth="1"/>
    <col min="775" max="775" width="20.109375" style="1" customWidth="1"/>
    <col min="776" max="776" width="18.5546875" style="1" customWidth="1"/>
    <col min="777" max="777" width="23.44140625" style="1" customWidth="1"/>
    <col min="778" max="778" width="19.44140625" style="1" customWidth="1"/>
    <col min="779" max="779" width="22.5546875" style="1" customWidth="1"/>
    <col min="780" max="780" width="18.6640625" style="1" bestFit="1" customWidth="1"/>
    <col min="781" max="781" width="19.88671875" style="1" customWidth="1"/>
    <col min="782" max="782" width="18.6640625" style="1" bestFit="1" customWidth="1"/>
    <col min="783" max="1027" width="9.109375" style="1"/>
    <col min="1028" max="1028" width="40.6640625" style="1" customWidth="1"/>
    <col min="1029" max="1029" width="15.44140625" style="1" customWidth="1"/>
    <col min="1030" max="1030" width="13.33203125" style="1" customWidth="1"/>
    <col min="1031" max="1031" width="20.109375" style="1" customWidth="1"/>
    <col min="1032" max="1032" width="18.5546875" style="1" customWidth="1"/>
    <col min="1033" max="1033" width="23.44140625" style="1" customWidth="1"/>
    <col min="1034" max="1034" width="19.44140625" style="1" customWidth="1"/>
    <col min="1035" max="1035" width="22.5546875" style="1" customWidth="1"/>
    <col min="1036" max="1036" width="18.6640625" style="1" bestFit="1" customWidth="1"/>
    <col min="1037" max="1037" width="19.88671875" style="1" customWidth="1"/>
    <col min="1038" max="1038" width="18.6640625" style="1" bestFit="1" customWidth="1"/>
    <col min="1039" max="1283" width="9.109375" style="1"/>
    <col min="1284" max="1284" width="40.6640625" style="1" customWidth="1"/>
    <col min="1285" max="1285" width="15.44140625" style="1" customWidth="1"/>
    <col min="1286" max="1286" width="13.33203125" style="1" customWidth="1"/>
    <col min="1287" max="1287" width="20.109375" style="1" customWidth="1"/>
    <col min="1288" max="1288" width="18.5546875" style="1" customWidth="1"/>
    <col min="1289" max="1289" width="23.44140625" style="1" customWidth="1"/>
    <col min="1290" max="1290" width="19.44140625" style="1" customWidth="1"/>
    <col min="1291" max="1291" width="22.5546875" style="1" customWidth="1"/>
    <col min="1292" max="1292" width="18.6640625" style="1" bestFit="1" customWidth="1"/>
    <col min="1293" max="1293" width="19.88671875" style="1" customWidth="1"/>
    <col min="1294" max="1294" width="18.6640625" style="1" bestFit="1" customWidth="1"/>
    <col min="1295" max="1539" width="9.109375" style="1"/>
    <col min="1540" max="1540" width="40.6640625" style="1" customWidth="1"/>
    <col min="1541" max="1541" width="15.44140625" style="1" customWidth="1"/>
    <col min="1542" max="1542" width="13.33203125" style="1" customWidth="1"/>
    <col min="1543" max="1543" width="20.109375" style="1" customWidth="1"/>
    <col min="1544" max="1544" width="18.5546875" style="1" customWidth="1"/>
    <col min="1545" max="1545" width="23.44140625" style="1" customWidth="1"/>
    <col min="1546" max="1546" width="19.44140625" style="1" customWidth="1"/>
    <col min="1547" max="1547" width="22.5546875" style="1" customWidth="1"/>
    <col min="1548" max="1548" width="18.6640625" style="1" bestFit="1" customWidth="1"/>
    <col min="1549" max="1549" width="19.88671875" style="1" customWidth="1"/>
    <col min="1550" max="1550" width="18.6640625" style="1" bestFit="1" customWidth="1"/>
    <col min="1551" max="1795" width="9.109375" style="1"/>
    <col min="1796" max="1796" width="40.6640625" style="1" customWidth="1"/>
    <col min="1797" max="1797" width="15.44140625" style="1" customWidth="1"/>
    <col min="1798" max="1798" width="13.33203125" style="1" customWidth="1"/>
    <col min="1799" max="1799" width="20.109375" style="1" customWidth="1"/>
    <col min="1800" max="1800" width="18.5546875" style="1" customWidth="1"/>
    <col min="1801" max="1801" width="23.44140625" style="1" customWidth="1"/>
    <col min="1802" max="1802" width="19.44140625" style="1" customWidth="1"/>
    <col min="1803" max="1803" width="22.5546875" style="1" customWidth="1"/>
    <col min="1804" max="1804" width="18.6640625" style="1" bestFit="1" customWidth="1"/>
    <col min="1805" max="1805" width="19.88671875" style="1" customWidth="1"/>
    <col min="1806" max="1806" width="18.6640625" style="1" bestFit="1" customWidth="1"/>
    <col min="1807" max="2051" width="9.109375" style="1"/>
    <col min="2052" max="2052" width="40.6640625" style="1" customWidth="1"/>
    <col min="2053" max="2053" width="15.44140625" style="1" customWidth="1"/>
    <col min="2054" max="2054" width="13.33203125" style="1" customWidth="1"/>
    <col min="2055" max="2055" width="20.109375" style="1" customWidth="1"/>
    <col min="2056" max="2056" width="18.5546875" style="1" customWidth="1"/>
    <col min="2057" max="2057" width="23.44140625" style="1" customWidth="1"/>
    <col min="2058" max="2058" width="19.44140625" style="1" customWidth="1"/>
    <col min="2059" max="2059" width="22.5546875" style="1" customWidth="1"/>
    <col min="2060" max="2060" width="18.6640625" style="1" bestFit="1" customWidth="1"/>
    <col min="2061" max="2061" width="19.88671875" style="1" customWidth="1"/>
    <col min="2062" max="2062" width="18.6640625" style="1" bestFit="1" customWidth="1"/>
    <col min="2063" max="2307" width="9.109375" style="1"/>
    <col min="2308" max="2308" width="40.6640625" style="1" customWidth="1"/>
    <col min="2309" max="2309" width="15.44140625" style="1" customWidth="1"/>
    <col min="2310" max="2310" width="13.33203125" style="1" customWidth="1"/>
    <col min="2311" max="2311" width="20.109375" style="1" customWidth="1"/>
    <col min="2312" max="2312" width="18.5546875" style="1" customWidth="1"/>
    <col min="2313" max="2313" width="23.44140625" style="1" customWidth="1"/>
    <col min="2314" max="2314" width="19.44140625" style="1" customWidth="1"/>
    <col min="2315" max="2315" width="22.5546875" style="1" customWidth="1"/>
    <col min="2316" max="2316" width="18.6640625" style="1" bestFit="1" customWidth="1"/>
    <col min="2317" max="2317" width="19.88671875" style="1" customWidth="1"/>
    <col min="2318" max="2318" width="18.6640625" style="1" bestFit="1" customWidth="1"/>
    <col min="2319" max="2563" width="9.109375" style="1"/>
    <col min="2564" max="2564" width="40.6640625" style="1" customWidth="1"/>
    <col min="2565" max="2565" width="15.44140625" style="1" customWidth="1"/>
    <col min="2566" max="2566" width="13.33203125" style="1" customWidth="1"/>
    <col min="2567" max="2567" width="20.109375" style="1" customWidth="1"/>
    <col min="2568" max="2568" width="18.5546875" style="1" customWidth="1"/>
    <col min="2569" max="2569" width="23.44140625" style="1" customWidth="1"/>
    <col min="2570" max="2570" width="19.44140625" style="1" customWidth="1"/>
    <col min="2571" max="2571" width="22.5546875" style="1" customWidth="1"/>
    <col min="2572" max="2572" width="18.6640625" style="1" bestFit="1" customWidth="1"/>
    <col min="2573" max="2573" width="19.88671875" style="1" customWidth="1"/>
    <col min="2574" max="2574" width="18.6640625" style="1" bestFit="1" customWidth="1"/>
    <col min="2575" max="2819" width="9.109375" style="1"/>
    <col min="2820" max="2820" width="40.6640625" style="1" customWidth="1"/>
    <col min="2821" max="2821" width="15.44140625" style="1" customWidth="1"/>
    <col min="2822" max="2822" width="13.33203125" style="1" customWidth="1"/>
    <col min="2823" max="2823" width="20.109375" style="1" customWidth="1"/>
    <col min="2824" max="2824" width="18.5546875" style="1" customWidth="1"/>
    <col min="2825" max="2825" width="23.44140625" style="1" customWidth="1"/>
    <col min="2826" max="2826" width="19.44140625" style="1" customWidth="1"/>
    <col min="2827" max="2827" width="22.5546875" style="1" customWidth="1"/>
    <col min="2828" max="2828" width="18.6640625" style="1" bestFit="1" customWidth="1"/>
    <col min="2829" max="2829" width="19.88671875" style="1" customWidth="1"/>
    <col min="2830" max="2830" width="18.6640625" style="1" bestFit="1" customWidth="1"/>
    <col min="2831" max="3075" width="9.109375" style="1"/>
    <col min="3076" max="3076" width="40.6640625" style="1" customWidth="1"/>
    <col min="3077" max="3077" width="15.44140625" style="1" customWidth="1"/>
    <col min="3078" max="3078" width="13.33203125" style="1" customWidth="1"/>
    <col min="3079" max="3079" width="20.109375" style="1" customWidth="1"/>
    <col min="3080" max="3080" width="18.5546875" style="1" customWidth="1"/>
    <col min="3081" max="3081" width="23.44140625" style="1" customWidth="1"/>
    <col min="3082" max="3082" width="19.44140625" style="1" customWidth="1"/>
    <col min="3083" max="3083" width="22.5546875" style="1" customWidth="1"/>
    <col min="3084" max="3084" width="18.6640625" style="1" bestFit="1" customWidth="1"/>
    <col min="3085" max="3085" width="19.88671875" style="1" customWidth="1"/>
    <col min="3086" max="3086" width="18.6640625" style="1" bestFit="1" customWidth="1"/>
    <col min="3087" max="3331" width="9.109375" style="1"/>
    <col min="3332" max="3332" width="40.6640625" style="1" customWidth="1"/>
    <col min="3333" max="3333" width="15.44140625" style="1" customWidth="1"/>
    <col min="3334" max="3334" width="13.33203125" style="1" customWidth="1"/>
    <col min="3335" max="3335" width="20.109375" style="1" customWidth="1"/>
    <col min="3336" max="3336" width="18.5546875" style="1" customWidth="1"/>
    <col min="3337" max="3337" width="23.44140625" style="1" customWidth="1"/>
    <col min="3338" max="3338" width="19.44140625" style="1" customWidth="1"/>
    <col min="3339" max="3339" width="22.5546875" style="1" customWidth="1"/>
    <col min="3340" max="3340" width="18.6640625" style="1" bestFit="1" customWidth="1"/>
    <col min="3341" max="3341" width="19.88671875" style="1" customWidth="1"/>
    <col min="3342" max="3342" width="18.6640625" style="1" bestFit="1" customWidth="1"/>
    <col min="3343" max="3587" width="9.109375" style="1"/>
    <col min="3588" max="3588" width="40.6640625" style="1" customWidth="1"/>
    <col min="3589" max="3589" width="15.44140625" style="1" customWidth="1"/>
    <col min="3590" max="3590" width="13.33203125" style="1" customWidth="1"/>
    <col min="3591" max="3591" width="20.109375" style="1" customWidth="1"/>
    <col min="3592" max="3592" width="18.5546875" style="1" customWidth="1"/>
    <col min="3593" max="3593" width="23.44140625" style="1" customWidth="1"/>
    <col min="3594" max="3594" width="19.44140625" style="1" customWidth="1"/>
    <col min="3595" max="3595" width="22.5546875" style="1" customWidth="1"/>
    <col min="3596" max="3596" width="18.6640625" style="1" bestFit="1" customWidth="1"/>
    <col min="3597" max="3597" width="19.88671875" style="1" customWidth="1"/>
    <col min="3598" max="3598" width="18.6640625" style="1" bestFit="1" customWidth="1"/>
    <col min="3599" max="3843" width="9.109375" style="1"/>
    <col min="3844" max="3844" width="40.6640625" style="1" customWidth="1"/>
    <col min="3845" max="3845" width="15.44140625" style="1" customWidth="1"/>
    <col min="3846" max="3846" width="13.33203125" style="1" customWidth="1"/>
    <col min="3847" max="3847" width="20.109375" style="1" customWidth="1"/>
    <col min="3848" max="3848" width="18.5546875" style="1" customWidth="1"/>
    <col min="3849" max="3849" width="23.44140625" style="1" customWidth="1"/>
    <col min="3850" max="3850" width="19.44140625" style="1" customWidth="1"/>
    <col min="3851" max="3851" width="22.5546875" style="1" customWidth="1"/>
    <col min="3852" max="3852" width="18.6640625" style="1" bestFit="1" customWidth="1"/>
    <col min="3853" max="3853" width="19.88671875" style="1" customWidth="1"/>
    <col min="3854" max="3854" width="18.6640625" style="1" bestFit="1" customWidth="1"/>
    <col min="3855" max="4099" width="9.109375" style="1"/>
    <col min="4100" max="4100" width="40.6640625" style="1" customWidth="1"/>
    <col min="4101" max="4101" width="15.44140625" style="1" customWidth="1"/>
    <col min="4102" max="4102" width="13.33203125" style="1" customWidth="1"/>
    <col min="4103" max="4103" width="20.109375" style="1" customWidth="1"/>
    <col min="4104" max="4104" width="18.5546875" style="1" customWidth="1"/>
    <col min="4105" max="4105" width="23.44140625" style="1" customWidth="1"/>
    <col min="4106" max="4106" width="19.44140625" style="1" customWidth="1"/>
    <col min="4107" max="4107" width="22.5546875" style="1" customWidth="1"/>
    <col min="4108" max="4108" width="18.6640625" style="1" bestFit="1" customWidth="1"/>
    <col min="4109" max="4109" width="19.88671875" style="1" customWidth="1"/>
    <col min="4110" max="4110" width="18.6640625" style="1" bestFit="1" customWidth="1"/>
    <col min="4111" max="4355" width="9.109375" style="1"/>
    <col min="4356" max="4356" width="40.6640625" style="1" customWidth="1"/>
    <col min="4357" max="4357" width="15.44140625" style="1" customWidth="1"/>
    <col min="4358" max="4358" width="13.33203125" style="1" customWidth="1"/>
    <col min="4359" max="4359" width="20.109375" style="1" customWidth="1"/>
    <col min="4360" max="4360" width="18.5546875" style="1" customWidth="1"/>
    <col min="4361" max="4361" width="23.44140625" style="1" customWidth="1"/>
    <col min="4362" max="4362" width="19.44140625" style="1" customWidth="1"/>
    <col min="4363" max="4363" width="22.5546875" style="1" customWidth="1"/>
    <col min="4364" max="4364" width="18.6640625" style="1" bestFit="1" customWidth="1"/>
    <col min="4365" max="4365" width="19.88671875" style="1" customWidth="1"/>
    <col min="4366" max="4366" width="18.6640625" style="1" bestFit="1" customWidth="1"/>
    <col min="4367" max="4611" width="9.109375" style="1"/>
    <col min="4612" max="4612" width="40.6640625" style="1" customWidth="1"/>
    <col min="4613" max="4613" width="15.44140625" style="1" customWidth="1"/>
    <col min="4614" max="4614" width="13.33203125" style="1" customWidth="1"/>
    <col min="4615" max="4615" width="20.109375" style="1" customWidth="1"/>
    <col min="4616" max="4616" width="18.5546875" style="1" customWidth="1"/>
    <col min="4617" max="4617" width="23.44140625" style="1" customWidth="1"/>
    <col min="4618" max="4618" width="19.44140625" style="1" customWidth="1"/>
    <col min="4619" max="4619" width="22.5546875" style="1" customWidth="1"/>
    <col min="4620" max="4620" width="18.6640625" style="1" bestFit="1" customWidth="1"/>
    <col min="4621" max="4621" width="19.88671875" style="1" customWidth="1"/>
    <col min="4622" max="4622" width="18.6640625" style="1" bestFit="1" customWidth="1"/>
    <col min="4623" max="4867" width="9.109375" style="1"/>
    <col min="4868" max="4868" width="40.6640625" style="1" customWidth="1"/>
    <col min="4869" max="4869" width="15.44140625" style="1" customWidth="1"/>
    <col min="4870" max="4870" width="13.33203125" style="1" customWidth="1"/>
    <col min="4871" max="4871" width="20.109375" style="1" customWidth="1"/>
    <col min="4872" max="4872" width="18.5546875" style="1" customWidth="1"/>
    <col min="4873" max="4873" width="23.44140625" style="1" customWidth="1"/>
    <col min="4874" max="4874" width="19.44140625" style="1" customWidth="1"/>
    <col min="4875" max="4875" width="22.5546875" style="1" customWidth="1"/>
    <col min="4876" max="4876" width="18.6640625" style="1" bestFit="1" customWidth="1"/>
    <col min="4877" max="4877" width="19.88671875" style="1" customWidth="1"/>
    <col min="4878" max="4878" width="18.6640625" style="1" bestFit="1" customWidth="1"/>
    <col min="4879" max="5123" width="9.109375" style="1"/>
    <col min="5124" max="5124" width="40.6640625" style="1" customWidth="1"/>
    <col min="5125" max="5125" width="15.44140625" style="1" customWidth="1"/>
    <col min="5126" max="5126" width="13.33203125" style="1" customWidth="1"/>
    <col min="5127" max="5127" width="20.109375" style="1" customWidth="1"/>
    <col min="5128" max="5128" width="18.5546875" style="1" customWidth="1"/>
    <col min="5129" max="5129" width="23.44140625" style="1" customWidth="1"/>
    <col min="5130" max="5130" width="19.44140625" style="1" customWidth="1"/>
    <col min="5131" max="5131" width="22.5546875" style="1" customWidth="1"/>
    <col min="5132" max="5132" width="18.6640625" style="1" bestFit="1" customWidth="1"/>
    <col min="5133" max="5133" width="19.88671875" style="1" customWidth="1"/>
    <col min="5134" max="5134" width="18.6640625" style="1" bestFit="1" customWidth="1"/>
    <col min="5135" max="5379" width="9.109375" style="1"/>
    <col min="5380" max="5380" width="40.6640625" style="1" customWidth="1"/>
    <col min="5381" max="5381" width="15.44140625" style="1" customWidth="1"/>
    <col min="5382" max="5382" width="13.33203125" style="1" customWidth="1"/>
    <col min="5383" max="5383" width="20.109375" style="1" customWidth="1"/>
    <col min="5384" max="5384" width="18.5546875" style="1" customWidth="1"/>
    <col min="5385" max="5385" width="23.44140625" style="1" customWidth="1"/>
    <col min="5386" max="5386" width="19.44140625" style="1" customWidth="1"/>
    <col min="5387" max="5387" width="22.5546875" style="1" customWidth="1"/>
    <col min="5388" max="5388" width="18.6640625" style="1" bestFit="1" customWidth="1"/>
    <col min="5389" max="5389" width="19.88671875" style="1" customWidth="1"/>
    <col min="5390" max="5390" width="18.6640625" style="1" bestFit="1" customWidth="1"/>
    <col min="5391" max="5635" width="9.109375" style="1"/>
    <col min="5636" max="5636" width="40.6640625" style="1" customWidth="1"/>
    <col min="5637" max="5637" width="15.44140625" style="1" customWidth="1"/>
    <col min="5638" max="5638" width="13.33203125" style="1" customWidth="1"/>
    <col min="5639" max="5639" width="20.109375" style="1" customWidth="1"/>
    <col min="5640" max="5640" width="18.5546875" style="1" customWidth="1"/>
    <col min="5641" max="5641" width="23.44140625" style="1" customWidth="1"/>
    <col min="5642" max="5642" width="19.44140625" style="1" customWidth="1"/>
    <col min="5643" max="5643" width="22.5546875" style="1" customWidth="1"/>
    <col min="5644" max="5644" width="18.6640625" style="1" bestFit="1" customWidth="1"/>
    <col min="5645" max="5645" width="19.88671875" style="1" customWidth="1"/>
    <col min="5646" max="5646" width="18.6640625" style="1" bestFit="1" customWidth="1"/>
    <col min="5647" max="5891" width="9.109375" style="1"/>
    <col min="5892" max="5892" width="40.6640625" style="1" customWidth="1"/>
    <col min="5893" max="5893" width="15.44140625" style="1" customWidth="1"/>
    <col min="5894" max="5894" width="13.33203125" style="1" customWidth="1"/>
    <col min="5895" max="5895" width="20.109375" style="1" customWidth="1"/>
    <col min="5896" max="5896" width="18.5546875" style="1" customWidth="1"/>
    <col min="5897" max="5897" width="23.44140625" style="1" customWidth="1"/>
    <col min="5898" max="5898" width="19.44140625" style="1" customWidth="1"/>
    <col min="5899" max="5899" width="22.5546875" style="1" customWidth="1"/>
    <col min="5900" max="5900" width="18.6640625" style="1" bestFit="1" customWidth="1"/>
    <col min="5901" max="5901" width="19.88671875" style="1" customWidth="1"/>
    <col min="5902" max="5902" width="18.6640625" style="1" bestFit="1" customWidth="1"/>
    <col min="5903" max="6147" width="9.109375" style="1"/>
    <col min="6148" max="6148" width="40.6640625" style="1" customWidth="1"/>
    <col min="6149" max="6149" width="15.44140625" style="1" customWidth="1"/>
    <col min="6150" max="6150" width="13.33203125" style="1" customWidth="1"/>
    <col min="6151" max="6151" width="20.109375" style="1" customWidth="1"/>
    <col min="6152" max="6152" width="18.5546875" style="1" customWidth="1"/>
    <col min="6153" max="6153" width="23.44140625" style="1" customWidth="1"/>
    <col min="6154" max="6154" width="19.44140625" style="1" customWidth="1"/>
    <col min="6155" max="6155" width="22.5546875" style="1" customWidth="1"/>
    <col min="6156" max="6156" width="18.6640625" style="1" bestFit="1" customWidth="1"/>
    <col min="6157" max="6157" width="19.88671875" style="1" customWidth="1"/>
    <col min="6158" max="6158" width="18.6640625" style="1" bestFit="1" customWidth="1"/>
    <col min="6159" max="6403" width="9.109375" style="1"/>
    <col min="6404" max="6404" width="40.6640625" style="1" customWidth="1"/>
    <col min="6405" max="6405" width="15.44140625" style="1" customWidth="1"/>
    <col min="6406" max="6406" width="13.33203125" style="1" customWidth="1"/>
    <col min="6407" max="6407" width="20.109375" style="1" customWidth="1"/>
    <col min="6408" max="6408" width="18.5546875" style="1" customWidth="1"/>
    <col min="6409" max="6409" width="23.44140625" style="1" customWidth="1"/>
    <col min="6410" max="6410" width="19.44140625" style="1" customWidth="1"/>
    <col min="6411" max="6411" width="22.5546875" style="1" customWidth="1"/>
    <col min="6412" max="6412" width="18.6640625" style="1" bestFit="1" customWidth="1"/>
    <col min="6413" max="6413" width="19.88671875" style="1" customWidth="1"/>
    <col min="6414" max="6414" width="18.6640625" style="1" bestFit="1" customWidth="1"/>
    <col min="6415" max="6659" width="9.109375" style="1"/>
    <col min="6660" max="6660" width="40.6640625" style="1" customWidth="1"/>
    <col min="6661" max="6661" width="15.44140625" style="1" customWidth="1"/>
    <col min="6662" max="6662" width="13.33203125" style="1" customWidth="1"/>
    <col min="6663" max="6663" width="20.109375" style="1" customWidth="1"/>
    <col min="6664" max="6664" width="18.5546875" style="1" customWidth="1"/>
    <col min="6665" max="6665" width="23.44140625" style="1" customWidth="1"/>
    <col min="6666" max="6666" width="19.44140625" style="1" customWidth="1"/>
    <col min="6667" max="6667" width="22.5546875" style="1" customWidth="1"/>
    <col min="6668" max="6668" width="18.6640625" style="1" bestFit="1" customWidth="1"/>
    <col min="6669" max="6669" width="19.88671875" style="1" customWidth="1"/>
    <col min="6670" max="6670" width="18.6640625" style="1" bestFit="1" customWidth="1"/>
    <col min="6671" max="6915" width="9.109375" style="1"/>
    <col min="6916" max="6916" width="40.6640625" style="1" customWidth="1"/>
    <col min="6917" max="6917" width="15.44140625" style="1" customWidth="1"/>
    <col min="6918" max="6918" width="13.33203125" style="1" customWidth="1"/>
    <col min="6919" max="6919" width="20.109375" style="1" customWidth="1"/>
    <col min="6920" max="6920" width="18.5546875" style="1" customWidth="1"/>
    <col min="6921" max="6921" width="23.44140625" style="1" customWidth="1"/>
    <col min="6922" max="6922" width="19.44140625" style="1" customWidth="1"/>
    <col min="6923" max="6923" width="22.5546875" style="1" customWidth="1"/>
    <col min="6924" max="6924" width="18.6640625" style="1" bestFit="1" customWidth="1"/>
    <col min="6925" max="6925" width="19.88671875" style="1" customWidth="1"/>
    <col min="6926" max="6926" width="18.6640625" style="1" bestFit="1" customWidth="1"/>
    <col min="6927" max="7171" width="9.109375" style="1"/>
    <col min="7172" max="7172" width="40.6640625" style="1" customWidth="1"/>
    <col min="7173" max="7173" width="15.44140625" style="1" customWidth="1"/>
    <col min="7174" max="7174" width="13.33203125" style="1" customWidth="1"/>
    <col min="7175" max="7175" width="20.109375" style="1" customWidth="1"/>
    <col min="7176" max="7176" width="18.5546875" style="1" customWidth="1"/>
    <col min="7177" max="7177" width="23.44140625" style="1" customWidth="1"/>
    <col min="7178" max="7178" width="19.44140625" style="1" customWidth="1"/>
    <col min="7179" max="7179" width="22.5546875" style="1" customWidth="1"/>
    <col min="7180" max="7180" width="18.6640625" style="1" bestFit="1" customWidth="1"/>
    <col min="7181" max="7181" width="19.88671875" style="1" customWidth="1"/>
    <col min="7182" max="7182" width="18.6640625" style="1" bestFit="1" customWidth="1"/>
    <col min="7183" max="7427" width="9.109375" style="1"/>
    <col min="7428" max="7428" width="40.6640625" style="1" customWidth="1"/>
    <col min="7429" max="7429" width="15.44140625" style="1" customWidth="1"/>
    <col min="7430" max="7430" width="13.33203125" style="1" customWidth="1"/>
    <col min="7431" max="7431" width="20.109375" style="1" customWidth="1"/>
    <col min="7432" max="7432" width="18.5546875" style="1" customWidth="1"/>
    <col min="7433" max="7433" width="23.44140625" style="1" customWidth="1"/>
    <col min="7434" max="7434" width="19.44140625" style="1" customWidth="1"/>
    <col min="7435" max="7435" width="22.5546875" style="1" customWidth="1"/>
    <col min="7436" max="7436" width="18.6640625" style="1" bestFit="1" customWidth="1"/>
    <col min="7437" max="7437" width="19.88671875" style="1" customWidth="1"/>
    <col min="7438" max="7438" width="18.6640625" style="1" bestFit="1" customWidth="1"/>
    <col min="7439" max="7683" width="9.109375" style="1"/>
    <col min="7684" max="7684" width="40.6640625" style="1" customWidth="1"/>
    <col min="7685" max="7685" width="15.44140625" style="1" customWidth="1"/>
    <col min="7686" max="7686" width="13.33203125" style="1" customWidth="1"/>
    <col min="7687" max="7687" width="20.109375" style="1" customWidth="1"/>
    <col min="7688" max="7688" width="18.5546875" style="1" customWidth="1"/>
    <col min="7689" max="7689" width="23.44140625" style="1" customWidth="1"/>
    <col min="7690" max="7690" width="19.44140625" style="1" customWidth="1"/>
    <col min="7691" max="7691" width="22.5546875" style="1" customWidth="1"/>
    <col min="7692" max="7692" width="18.6640625" style="1" bestFit="1" customWidth="1"/>
    <col min="7693" max="7693" width="19.88671875" style="1" customWidth="1"/>
    <col min="7694" max="7694" width="18.6640625" style="1" bestFit="1" customWidth="1"/>
    <col min="7695" max="7939" width="9.109375" style="1"/>
    <col min="7940" max="7940" width="40.6640625" style="1" customWidth="1"/>
    <col min="7941" max="7941" width="15.44140625" style="1" customWidth="1"/>
    <col min="7942" max="7942" width="13.33203125" style="1" customWidth="1"/>
    <col min="7943" max="7943" width="20.109375" style="1" customWidth="1"/>
    <col min="7944" max="7944" width="18.5546875" style="1" customWidth="1"/>
    <col min="7945" max="7945" width="23.44140625" style="1" customWidth="1"/>
    <col min="7946" max="7946" width="19.44140625" style="1" customWidth="1"/>
    <col min="7947" max="7947" width="22.5546875" style="1" customWidth="1"/>
    <col min="7948" max="7948" width="18.6640625" style="1" bestFit="1" customWidth="1"/>
    <col min="7949" max="7949" width="19.88671875" style="1" customWidth="1"/>
    <col min="7950" max="7950" width="18.6640625" style="1" bestFit="1" customWidth="1"/>
    <col min="7951" max="8195" width="9.109375" style="1"/>
    <col min="8196" max="8196" width="40.6640625" style="1" customWidth="1"/>
    <col min="8197" max="8197" width="15.44140625" style="1" customWidth="1"/>
    <col min="8198" max="8198" width="13.33203125" style="1" customWidth="1"/>
    <col min="8199" max="8199" width="20.109375" style="1" customWidth="1"/>
    <col min="8200" max="8200" width="18.5546875" style="1" customWidth="1"/>
    <col min="8201" max="8201" width="23.44140625" style="1" customWidth="1"/>
    <col min="8202" max="8202" width="19.44140625" style="1" customWidth="1"/>
    <col min="8203" max="8203" width="22.5546875" style="1" customWidth="1"/>
    <col min="8204" max="8204" width="18.6640625" style="1" bestFit="1" customWidth="1"/>
    <col min="8205" max="8205" width="19.88671875" style="1" customWidth="1"/>
    <col min="8206" max="8206" width="18.6640625" style="1" bestFit="1" customWidth="1"/>
    <col min="8207" max="8451" width="9.109375" style="1"/>
    <col min="8452" max="8452" width="40.6640625" style="1" customWidth="1"/>
    <col min="8453" max="8453" width="15.44140625" style="1" customWidth="1"/>
    <col min="8454" max="8454" width="13.33203125" style="1" customWidth="1"/>
    <col min="8455" max="8455" width="20.109375" style="1" customWidth="1"/>
    <col min="8456" max="8456" width="18.5546875" style="1" customWidth="1"/>
    <col min="8457" max="8457" width="23.44140625" style="1" customWidth="1"/>
    <col min="8458" max="8458" width="19.44140625" style="1" customWidth="1"/>
    <col min="8459" max="8459" width="22.5546875" style="1" customWidth="1"/>
    <col min="8460" max="8460" width="18.6640625" style="1" bestFit="1" customWidth="1"/>
    <col min="8461" max="8461" width="19.88671875" style="1" customWidth="1"/>
    <col min="8462" max="8462" width="18.6640625" style="1" bestFit="1" customWidth="1"/>
    <col min="8463" max="8707" width="9.109375" style="1"/>
    <col min="8708" max="8708" width="40.6640625" style="1" customWidth="1"/>
    <col min="8709" max="8709" width="15.44140625" style="1" customWidth="1"/>
    <col min="8710" max="8710" width="13.33203125" style="1" customWidth="1"/>
    <col min="8711" max="8711" width="20.109375" style="1" customWidth="1"/>
    <col min="8712" max="8712" width="18.5546875" style="1" customWidth="1"/>
    <col min="8713" max="8713" width="23.44140625" style="1" customWidth="1"/>
    <col min="8714" max="8714" width="19.44140625" style="1" customWidth="1"/>
    <col min="8715" max="8715" width="22.5546875" style="1" customWidth="1"/>
    <col min="8716" max="8716" width="18.6640625" style="1" bestFit="1" customWidth="1"/>
    <col min="8717" max="8717" width="19.88671875" style="1" customWidth="1"/>
    <col min="8718" max="8718" width="18.6640625" style="1" bestFit="1" customWidth="1"/>
    <col min="8719" max="8963" width="9.109375" style="1"/>
    <col min="8964" max="8964" width="40.6640625" style="1" customWidth="1"/>
    <col min="8965" max="8965" width="15.44140625" style="1" customWidth="1"/>
    <col min="8966" max="8966" width="13.33203125" style="1" customWidth="1"/>
    <col min="8967" max="8967" width="20.109375" style="1" customWidth="1"/>
    <col min="8968" max="8968" width="18.5546875" style="1" customWidth="1"/>
    <col min="8969" max="8969" width="23.44140625" style="1" customWidth="1"/>
    <col min="8970" max="8970" width="19.44140625" style="1" customWidth="1"/>
    <col min="8971" max="8971" width="22.5546875" style="1" customWidth="1"/>
    <col min="8972" max="8972" width="18.6640625" style="1" bestFit="1" customWidth="1"/>
    <col min="8973" max="8973" width="19.88671875" style="1" customWidth="1"/>
    <col min="8974" max="8974" width="18.6640625" style="1" bestFit="1" customWidth="1"/>
    <col min="8975" max="9219" width="9.109375" style="1"/>
    <col min="9220" max="9220" width="40.6640625" style="1" customWidth="1"/>
    <col min="9221" max="9221" width="15.44140625" style="1" customWidth="1"/>
    <col min="9222" max="9222" width="13.33203125" style="1" customWidth="1"/>
    <col min="9223" max="9223" width="20.109375" style="1" customWidth="1"/>
    <col min="9224" max="9224" width="18.5546875" style="1" customWidth="1"/>
    <col min="9225" max="9225" width="23.44140625" style="1" customWidth="1"/>
    <col min="9226" max="9226" width="19.44140625" style="1" customWidth="1"/>
    <col min="9227" max="9227" width="22.5546875" style="1" customWidth="1"/>
    <col min="9228" max="9228" width="18.6640625" style="1" bestFit="1" customWidth="1"/>
    <col min="9229" max="9229" width="19.88671875" style="1" customWidth="1"/>
    <col min="9230" max="9230" width="18.6640625" style="1" bestFit="1" customWidth="1"/>
    <col min="9231" max="9475" width="9.109375" style="1"/>
    <col min="9476" max="9476" width="40.6640625" style="1" customWidth="1"/>
    <col min="9477" max="9477" width="15.44140625" style="1" customWidth="1"/>
    <col min="9478" max="9478" width="13.33203125" style="1" customWidth="1"/>
    <col min="9479" max="9479" width="20.109375" style="1" customWidth="1"/>
    <col min="9480" max="9480" width="18.5546875" style="1" customWidth="1"/>
    <col min="9481" max="9481" width="23.44140625" style="1" customWidth="1"/>
    <col min="9482" max="9482" width="19.44140625" style="1" customWidth="1"/>
    <col min="9483" max="9483" width="22.5546875" style="1" customWidth="1"/>
    <col min="9484" max="9484" width="18.6640625" style="1" bestFit="1" customWidth="1"/>
    <col min="9485" max="9485" width="19.88671875" style="1" customWidth="1"/>
    <col min="9486" max="9486" width="18.6640625" style="1" bestFit="1" customWidth="1"/>
    <col min="9487" max="9731" width="9.109375" style="1"/>
    <col min="9732" max="9732" width="40.6640625" style="1" customWidth="1"/>
    <col min="9733" max="9733" width="15.44140625" style="1" customWidth="1"/>
    <col min="9734" max="9734" width="13.33203125" style="1" customWidth="1"/>
    <col min="9735" max="9735" width="20.109375" style="1" customWidth="1"/>
    <col min="9736" max="9736" width="18.5546875" style="1" customWidth="1"/>
    <col min="9737" max="9737" width="23.44140625" style="1" customWidth="1"/>
    <col min="9738" max="9738" width="19.44140625" style="1" customWidth="1"/>
    <col min="9739" max="9739" width="22.5546875" style="1" customWidth="1"/>
    <col min="9740" max="9740" width="18.6640625" style="1" bestFit="1" customWidth="1"/>
    <col min="9741" max="9741" width="19.88671875" style="1" customWidth="1"/>
    <col min="9742" max="9742" width="18.6640625" style="1" bestFit="1" customWidth="1"/>
    <col min="9743" max="9987" width="9.109375" style="1"/>
    <col min="9988" max="9988" width="40.6640625" style="1" customWidth="1"/>
    <col min="9989" max="9989" width="15.44140625" style="1" customWidth="1"/>
    <col min="9990" max="9990" width="13.33203125" style="1" customWidth="1"/>
    <col min="9991" max="9991" width="20.109375" style="1" customWidth="1"/>
    <col min="9992" max="9992" width="18.5546875" style="1" customWidth="1"/>
    <col min="9993" max="9993" width="23.44140625" style="1" customWidth="1"/>
    <col min="9994" max="9994" width="19.44140625" style="1" customWidth="1"/>
    <col min="9995" max="9995" width="22.5546875" style="1" customWidth="1"/>
    <col min="9996" max="9996" width="18.6640625" style="1" bestFit="1" customWidth="1"/>
    <col min="9997" max="9997" width="19.88671875" style="1" customWidth="1"/>
    <col min="9998" max="9998" width="18.6640625" style="1" bestFit="1" customWidth="1"/>
    <col min="9999" max="10243" width="9.109375" style="1"/>
    <col min="10244" max="10244" width="40.6640625" style="1" customWidth="1"/>
    <col min="10245" max="10245" width="15.44140625" style="1" customWidth="1"/>
    <col min="10246" max="10246" width="13.33203125" style="1" customWidth="1"/>
    <col min="10247" max="10247" width="20.109375" style="1" customWidth="1"/>
    <col min="10248" max="10248" width="18.5546875" style="1" customWidth="1"/>
    <col min="10249" max="10249" width="23.44140625" style="1" customWidth="1"/>
    <col min="10250" max="10250" width="19.44140625" style="1" customWidth="1"/>
    <col min="10251" max="10251" width="22.5546875" style="1" customWidth="1"/>
    <col min="10252" max="10252" width="18.6640625" style="1" bestFit="1" customWidth="1"/>
    <col min="10253" max="10253" width="19.88671875" style="1" customWidth="1"/>
    <col min="10254" max="10254" width="18.6640625" style="1" bestFit="1" customWidth="1"/>
    <col min="10255" max="10499" width="9.109375" style="1"/>
    <col min="10500" max="10500" width="40.6640625" style="1" customWidth="1"/>
    <col min="10501" max="10501" width="15.44140625" style="1" customWidth="1"/>
    <col min="10502" max="10502" width="13.33203125" style="1" customWidth="1"/>
    <col min="10503" max="10503" width="20.109375" style="1" customWidth="1"/>
    <col min="10504" max="10504" width="18.5546875" style="1" customWidth="1"/>
    <col min="10505" max="10505" width="23.44140625" style="1" customWidth="1"/>
    <col min="10506" max="10506" width="19.44140625" style="1" customWidth="1"/>
    <col min="10507" max="10507" width="22.5546875" style="1" customWidth="1"/>
    <col min="10508" max="10508" width="18.6640625" style="1" bestFit="1" customWidth="1"/>
    <col min="10509" max="10509" width="19.88671875" style="1" customWidth="1"/>
    <col min="10510" max="10510" width="18.6640625" style="1" bestFit="1" customWidth="1"/>
    <col min="10511" max="10755" width="9.109375" style="1"/>
    <col min="10756" max="10756" width="40.6640625" style="1" customWidth="1"/>
    <col min="10757" max="10757" width="15.44140625" style="1" customWidth="1"/>
    <col min="10758" max="10758" width="13.33203125" style="1" customWidth="1"/>
    <col min="10759" max="10759" width="20.109375" style="1" customWidth="1"/>
    <col min="10760" max="10760" width="18.5546875" style="1" customWidth="1"/>
    <col min="10761" max="10761" width="23.44140625" style="1" customWidth="1"/>
    <col min="10762" max="10762" width="19.44140625" style="1" customWidth="1"/>
    <col min="10763" max="10763" width="22.5546875" style="1" customWidth="1"/>
    <col min="10764" max="10764" width="18.6640625" style="1" bestFit="1" customWidth="1"/>
    <col min="10765" max="10765" width="19.88671875" style="1" customWidth="1"/>
    <col min="10766" max="10766" width="18.6640625" style="1" bestFit="1" customWidth="1"/>
    <col min="10767" max="11011" width="9.109375" style="1"/>
    <col min="11012" max="11012" width="40.6640625" style="1" customWidth="1"/>
    <col min="11013" max="11013" width="15.44140625" style="1" customWidth="1"/>
    <col min="11014" max="11014" width="13.33203125" style="1" customWidth="1"/>
    <col min="11015" max="11015" width="20.109375" style="1" customWidth="1"/>
    <col min="11016" max="11016" width="18.5546875" style="1" customWidth="1"/>
    <col min="11017" max="11017" width="23.44140625" style="1" customWidth="1"/>
    <col min="11018" max="11018" width="19.44140625" style="1" customWidth="1"/>
    <col min="11019" max="11019" width="22.5546875" style="1" customWidth="1"/>
    <col min="11020" max="11020" width="18.6640625" style="1" bestFit="1" customWidth="1"/>
    <col min="11021" max="11021" width="19.88671875" style="1" customWidth="1"/>
    <col min="11022" max="11022" width="18.6640625" style="1" bestFit="1" customWidth="1"/>
    <col min="11023" max="11267" width="9.109375" style="1"/>
    <col min="11268" max="11268" width="40.6640625" style="1" customWidth="1"/>
    <col min="11269" max="11269" width="15.44140625" style="1" customWidth="1"/>
    <col min="11270" max="11270" width="13.33203125" style="1" customWidth="1"/>
    <col min="11271" max="11271" width="20.109375" style="1" customWidth="1"/>
    <col min="11272" max="11272" width="18.5546875" style="1" customWidth="1"/>
    <col min="11273" max="11273" width="23.44140625" style="1" customWidth="1"/>
    <col min="11274" max="11274" width="19.44140625" style="1" customWidth="1"/>
    <col min="11275" max="11275" width="22.5546875" style="1" customWidth="1"/>
    <col min="11276" max="11276" width="18.6640625" style="1" bestFit="1" customWidth="1"/>
    <col min="11277" max="11277" width="19.88671875" style="1" customWidth="1"/>
    <col min="11278" max="11278" width="18.6640625" style="1" bestFit="1" customWidth="1"/>
    <col min="11279" max="11523" width="9.109375" style="1"/>
    <col min="11524" max="11524" width="40.6640625" style="1" customWidth="1"/>
    <col min="11525" max="11525" width="15.44140625" style="1" customWidth="1"/>
    <col min="11526" max="11526" width="13.33203125" style="1" customWidth="1"/>
    <col min="11527" max="11527" width="20.109375" style="1" customWidth="1"/>
    <col min="11528" max="11528" width="18.5546875" style="1" customWidth="1"/>
    <col min="11529" max="11529" width="23.44140625" style="1" customWidth="1"/>
    <col min="11530" max="11530" width="19.44140625" style="1" customWidth="1"/>
    <col min="11531" max="11531" width="22.5546875" style="1" customWidth="1"/>
    <col min="11532" max="11532" width="18.6640625" style="1" bestFit="1" customWidth="1"/>
    <col min="11533" max="11533" width="19.88671875" style="1" customWidth="1"/>
    <col min="11534" max="11534" width="18.6640625" style="1" bestFit="1" customWidth="1"/>
    <col min="11535" max="11779" width="9.109375" style="1"/>
    <col min="11780" max="11780" width="40.6640625" style="1" customWidth="1"/>
    <col min="11781" max="11781" width="15.44140625" style="1" customWidth="1"/>
    <col min="11782" max="11782" width="13.33203125" style="1" customWidth="1"/>
    <col min="11783" max="11783" width="20.109375" style="1" customWidth="1"/>
    <col min="11784" max="11784" width="18.5546875" style="1" customWidth="1"/>
    <col min="11785" max="11785" width="23.44140625" style="1" customWidth="1"/>
    <col min="11786" max="11786" width="19.44140625" style="1" customWidth="1"/>
    <col min="11787" max="11787" width="22.5546875" style="1" customWidth="1"/>
    <col min="11788" max="11788" width="18.6640625" style="1" bestFit="1" customWidth="1"/>
    <col min="11789" max="11789" width="19.88671875" style="1" customWidth="1"/>
    <col min="11790" max="11790" width="18.6640625" style="1" bestFit="1" customWidth="1"/>
    <col min="11791" max="12035" width="9.109375" style="1"/>
    <col min="12036" max="12036" width="40.6640625" style="1" customWidth="1"/>
    <col min="12037" max="12037" width="15.44140625" style="1" customWidth="1"/>
    <col min="12038" max="12038" width="13.33203125" style="1" customWidth="1"/>
    <col min="12039" max="12039" width="20.109375" style="1" customWidth="1"/>
    <col min="12040" max="12040" width="18.5546875" style="1" customWidth="1"/>
    <col min="12041" max="12041" width="23.44140625" style="1" customWidth="1"/>
    <col min="12042" max="12042" width="19.44140625" style="1" customWidth="1"/>
    <col min="12043" max="12043" width="22.5546875" style="1" customWidth="1"/>
    <col min="12044" max="12044" width="18.6640625" style="1" bestFit="1" customWidth="1"/>
    <col min="12045" max="12045" width="19.88671875" style="1" customWidth="1"/>
    <col min="12046" max="12046" width="18.6640625" style="1" bestFit="1" customWidth="1"/>
    <col min="12047" max="12291" width="9.109375" style="1"/>
    <col min="12292" max="12292" width="40.6640625" style="1" customWidth="1"/>
    <col min="12293" max="12293" width="15.44140625" style="1" customWidth="1"/>
    <col min="12294" max="12294" width="13.33203125" style="1" customWidth="1"/>
    <col min="12295" max="12295" width="20.109375" style="1" customWidth="1"/>
    <col min="12296" max="12296" width="18.5546875" style="1" customWidth="1"/>
    <col min="12297" max="12297" width="23.44140625" style="1" customWidth="1"/>
    <col min="12298" max="12298" width="19.44140625" style="1" customWidth="1"/>
    <col min="12299" max="12299" width="22.5546875" style="1" customWidth="1"/>
    <col min="12300" max="12300" width="18.6640625" style="1" bestFit="1" customWidth="1"/>
    <col min="12301" max="12301" width="19.88671875" style="1" customWidth="1"/>
    <col min="12302" max="12302" width="18.6640625" style="1" bestFit="1" customWidth="1"/>
    <col min="12303" max="12547" width="9.109375" style="1"/>
    <col min="12548" max="12548" width="40.6640625" style="1" customWidth="1"/>
    <col min="12549" max="12549" width="15.44140625" style="1" customWidth="1"/>
    <col min="12550" max="12550" width="13.33203125" style="1" customWidth="1"/>
    <col min="12551" max="12551" width="20.109375" style="1" customWidth="1"/>
    <col min="12552" max="12552" width="18.5546875" style="1" customWidth="1"/>
    <col min="12553" max="12553" width="23.44140625" style="1" customWidth="1"/>
    <col min="12554" max="12554" width="19.44140625" style="1" customWidth="1"/>
    <col min="12555" max="12555" width="22.5546875" style="1" customWidth="1"/>
    <col min="12556" max="12556" width="18.6640625" style="1" bestFit="1" customWidth="1"/>
    <col min="12557" max="12557" width="19.88671875" style="1" customWidth="1"/>
    <col min="12558" max="12558" width="18.6640625" style="1" bestFit="1" customWidth="1"/>
    <col min="12559" max="12803" width="9.109375" style="1"/>
    <col min="12804" max="12804" width="40.6640625" style="1" customWidth="1"/>
    <col min="12805" max="12805" width="15.44140625" style="1" customWidth="1"/>
    <col min="12806" max="12806" width="13.33203125" style="1" customWidth="1"/>
    <col min="12807" max="12807" width="20.109375" style="1" customWidth="1"/>
    <col min="12808" max="12808" width="18.5546875" style="1" customWidth="1"/>
    <col min="12809" max="12809" width="23.44140625" style="1" customWidth="1"/>
    <col min="12810" max="12810" width="19.44140625" style="1" customWidth="1"/>
    <col min="12811" max="12811" width="22.5546875" style="1" customWidth="1"/>
    <col min="12812" max="12812" width="18.6640625" style="1" bestFit="1" customWidth="1"/>
    <col min="12813" max="12813" width="19.88671875" style="1" customWidth="1"/>
    <col min="12814" max="12814" width="18.6640625" style="1" bestFit="1" customWidth="1"/>
    <col min="12815" max="13059" width="9.109375" style="1"/>
    <col min="13060" max="13060" width="40.6640625" style="1" customWidth="1"/>
    <col min="13061" max="13061" width="15.44140625" style="1" customWidth="1"/>
    <col min="13062" max="13062" width="13.33203125" style="1" customWidth="1"/>
    <col min="13063" max="13063" width="20.109375" style="1" customWidth="1"/>
    <col min="13064" max="13064" width="18.5546875" style="1" customWidth="1"/>
    <col min="13065" max="13065" width="23.44140625" style="1" customWidth="1"/>
    <col min="13066" max="13066" width="19.44140625" style="1" customWidth="1"/>
    <col min="13067" max="13067" width="22.5546875" style="1" customWidth="1"/>
    <col min="13068" max="13068" width="18.6640625" style="1" bestFit="1" customWidth="1"/>
    <col min="13069" max="13069" width="19.88671875" style="1" customWidth="1"/>
    <col min="13070" max="13070" width="18.6640625" style="1" bestFit="1" customWidth="1"/>
    <col min="13071" max="13315" width="9.109375" style="1"/>
    <col min="13316" max="13316" width="40.6640625" style="1" customWidth="1"/>
    <col min="13317" max="13317" width="15.44140625" style="1" customWidth="1"/>
    <col min="13318" max="13318" width="13.33203125" style="1" customWidth="1"/>
    <col min="13319" max="13319" width="20.109375" style="1" customWidth="1"/>
    <col min="13320" max="13320" width="18.5546875" style="1" customWidth="1"/>
    <col min="13321" max="13321" width="23.44140625" style="1" customWidth="1"/>
    <col min="13322" max="13322" width="19.44140625" style="1" customWidth="1"/>
    <col min="13323" max="13323" width="22.5546875" style="1" customWidth="1"/>
    <col min="13324" max="13324" width="18.6640625" style="1" bestFit="1" customWidth="1"/>
    <col min="13325" max="13325" width="19.88671875" style="1" customWidth="1"/>
    <col min="13326" max="13326" width="18.6640625" style="1" bestFit="1" customWidth="1"/>
    <col min="13327" max="13571" width="9.109375" style="1"/>
    <col min="13572" max="13572" width="40.6640625" style="1" customWidth="1"/>
    <col min="13573" max="13573" width="15.44140625" style="1" customWidth="1"/>
    <col min="13574" max="13574" width="13.33203125" style="1" customWidth="1"/>
    <col min="13575" max="13575" width="20.109375" style="1" customWidth="1"/>
    <col min="13576" max="13576" width="18.5546875" style="1" customWidth="1"/>
    <col min="13577" max="13577" width="23.44140625" style="1" customWidth="1"/>
    <col min="13578" max="13578" width="19.44140625" style="1" customWidth="1"/>
    <col min="13579" max="13579" width="22.5546875" style="1" customWidth="1"/>
    <col min="13580" max="13580" width="18.6640625" style="1" bestFit="1" customWidth="1"/>
    <col min="13581" max="13581" width="19.88671875" style="1" customWidth="1"/>
    <col min="13582" max="13582" width="18.6640625" style="1" bestFit="1" customWidth="1"/>
    <col min="13583" max="13827" width="9.109375" style="1"/>
    <col min="13828" max="13828" width="40.6640625" style="1" customWidth="1"/>
    <col min="13829" max="13829" width="15.44140625" style="1" customWidth="1"/>
    <col min="13830" max="13830" width="13.33203125" style="1" customWidth="1"/>
    <col min="13831" max="13831" width="20.109375" style="1" customWidth="1"/>
    <col min="13832" max="13832" width="18.5546875" style="1" customWidth="1"/>
    <col min="13833" max="13833" width="23.44140625" style="1" customWidth="1"/>
    <col min="13834" max="13834" width="19.44140625" style="1" customWidth="1"/>
    <col min="13835" max="13835" width="22.5546875" style="1" customWidth="1"/>
    <col min="13836" max="13836" width="18.6640625" style="1" bestFit="1" customWidth="1"/>
    <col min="13837" max="13837" width="19.88671875" style="1" customWidth="1"/>
    <col min="13838" max="13838" width="18.6640625" style="1" bestFit="1" customWidth="1"/>
    <col min="13839" max="14083" width="9.109375" style="1"/>
    <col min="14084" max="14084" width="40.6640625" style="1" customWidth="1"/>
    <col min="14085" max="14085" width="15.44140625" style="1" customWidth="1"/>
    <col min="14086" max="14086" width="13.33203125" style="1" customWidth="1"/>
    <col min="14087" max="14087" width="20.109375" style="1" customWidth="1"/>
    <col min="14088" max="14088" width="18.5546875" style="1" customWidth="1"/>
    <col min="14089" max="14089" width="23.44140625" style="1" customWidth="1"/>
    <col min="14090" max="14090" width="19.44140625" style="1" customWidth="1"/>
    <col min="14091" max="14091" width="22.5546875" style="1" customWidth="1"/>
    <col min="14092" max="14092" width="18.6640625" style="1" bestFit="1" customWidth="1"/>
    <col min="14093" max="14093" width="19.88671875" style="1" customWidth="1"/>
    <col min="14094" max="14094" width="18.6640625" style="1" bestFit="1" customWidth="1"/>
    <col min="14095" max="14339" width="9.109375" style="1"/>
    <col min="14340" max="14340" width="40.6640625" style="1" customWidth="1"/>
    <col min="14341" max="14341" width="15.44140625" style="1" customWidth="1"/>
    <col min="14342" max="14342" width="13.33203125" style="1" customWidth="1"/>
    <col min="14343" max="14343" width="20.109375" style="1" customWidth="1"/>
    <col min="14344" max="14344" width="18.5546875" style="1" customWidth="1"/>
    <col min="14345" max="14345" width="23.44140625" style="1" customWidth="1"/>
    <col min="14346" max="14346" width="19.44140625" style="1" customWidth="1"/>
    <col min="14347" max="14347" width="22.5546875" style="1" customWidth="1"/>
    <col min="14348" max="14348" width="18.6640625" style="1" bestFit="1" customWidth="1"/>
    <col min="14349" max="14349" width="19.88671875" style="1" customWidth="1"/>
    <col min="14350" max="14350" width="18.6640625" style="1" bestFit="1" customWidth="1"/>
    <col min="14351" max="14595" width="9.109375" style="1"/>
    <col min="14596" max="14596" width="40.6640625" style="1" customWidth="1"/>
    <col min="14597" max="14597" width="15.44140625" style="1" customWidth="1"/>
    <col min="14598" max="14598" width="13.33203125" style="1" customWidth="1"/>
    <col min="14599" max="14599" width="20.109375" style="1" customWidth="1"/>
    <col min="14600" max="14600" width="18.5546875" style="1" customWidth="1"/>
    <col min="14601" max="14601" width="23.44140625" style="1" customWidth="1"/>
    <col min="14602" max="14602" width="19.44140625" style="1" customWidth="1"/>
    <col min="14603" max="14603" width="22.5546875" style="1" customWidth="1"/>
    <col min="14604" max="14604" width="18.6640625" style="1" bestFit="1" customWidth="1"/>
    <col min="14605" max="14605" width="19.88671875" style="1" customWidth="1"/>
    <col min="14606" max="14606" width="18.6640625" style="1" bestFit="1" customWidth="1"/>
    <col min="14607" max="14851" width="9.109375" style="1"/>
    <col min="14852" max="14852" width="40.6640625" style="1" customWidth="1"/>
    <col min="14853" max="14853" width="15.44140625" style="1" customWidth="1"/>
    <col min="14854" max="14854" width="13.33203125" style="1" customWidth="1"/>
    <col min="14855" max="14855" width="20.109375" style="1" customWidth="1"/>
    <col min="14856" max="14856" width="18.5546875" style="1" customWidth="1"/>
    <col min="14857" max="14857" width="23.44140625" style="1" customWidth="1"/>
    <col min="14858" max="14858" width="19.44140625" style="1" customWidth="1"/>
    <col min="14859" max="14859" width="22.5546875" style="1" customWidth="1"/>
    <col min="14860" max="14860" width="18.6640625" style="1" bestFit="1" customWidth="1"/>
    <col min="14861" max="14861" width="19.88671875" style="1" customWidth="1"/>
    <col min="14862" max="14862" width="18.6640625" style="1" bestFit="1" customWidth="1"/>
    <col min="14863" max="15107" width="9.109375" style="1"/>
    <col min="15108" max="15108" width="40.6640625" style="1" customWidth="1"/>
    <col min="15109" max="15109" width="15.44140625" style="1" customWidth="1"/>
    <col min="15110" max="15110" width="13.33203125" style="1" customWidth="1"/>
    <col min="15111" max="15111" width="20.109375" style="1" customWidth="1"/>
    <col min="15112" max="15112" width="18.5546875" style="1" customWidth="1"/>
    <col min="15113" max="15113" width="23.44140625" style="1" customWidth="1"/>
    <col min="15114" max="15114" width="19.44140625" style="1" customWidth="1"/>
    <col min="15115" max="15115" width="22.5546875" style="1" customWidth="1"/>
    <col min="15116" max="15116" width="18.6640625" style="1" bestFit="1" customWidth="1"/>
    <col min="15117" max="15117" width="19.88671875" style="1" customWidth="1"/>
    <col min="15118" max="15118" width="18.6640625" style="1" bestFit="1" customWidth="1"/>
    <col min="15119" max="15363" width="9.109375" style="1"/>
    <col min="15364" max="15364" width="40.6640625" style="1" customWidth="1"/>
    <col min="15365" max="15365" width="15.44140625" style="1" customWidth="1"/>
    <col min="15366" max="15366" width="13.33203125" style="1" customWidth="1"/>
    <col min="15367" max="15367" width="20.109375" style="1" customWidth="1"/>
    <col min="15368" max="15368" width="18.5546875" style="1" customWidth="1"/>
    <col min="15369" max="15369" width="23.44140625" style="1" customWidth="1"/>
    <col min="15370" max="15370" width="19.44140625" style="1" customWidth="1"/>
    <col min="15371" max="15371" width="22.5546875" style="1" customWidth="1"/>
    <col min="15372" max="15372" width="18.6640625" style="1" bestFit="1" customWidth="1"/>
    <col min="15373" max="15373" width="19.88671875" style="1" customWidth="1"/>
    <col min="15374" max="15374" width="18.6640625" style="1" bestFit="1" customWidth="1"/>
    <col min="15375" max="15619" width="9.109375" style="1"/>
    <col min="15620" max="15620" width="40.6640625" style="1" customWidth="1"/>
    <col min="15621" max="15621" width="15.44140625" style="1" customWidth="1"/>
    <col min="15622" max="15622" width="13.33203125" style="1" customWidth="1"/>
    <col min="15623" max="15623" width="20.109375" style="1" customWidth="1"/>
    <col min="15624" max="15624" width="18.5546875" style="1" customWidth="1"/>
    <col min="15625" max="15625" width="23.44140625" style="1" customWidth="1"/>
    <col min="15626" max="15626" width="19.44140625" style="1" customWidth="1"/>
    <col min="15627" max="15627" width="22.5546875" style="1" customWidth="1"/>
    <col min="15628" max="15628" width="18.6640625" style="1" bestFit="1" customWidth="1"/>
    <col min="15629" max="15629" width="19.88671875" style="1" customWidth="1"/>
    <col min="15630" max="15630" width="18.6640625" style="1" bestFit="1" customWidth="1"/>
    <col min="15631" max="15875" width="9.109375" style="1"/>
    <col min="15876" max="15876" width="40.6640625" style="1" customWidth="1"/>
    <col min="15877" max="15877" width="15.44140625" style="1" customWidth="1"/>
    <col min="15878" max="15878" width="13.33203125" style="1" customWidth="1"/>
    <col min="15879" max="15879" width="20.109375" style="1" customWidth="1"/>
    <col min="15880" max="15880" width="18.5546875" style="1" customWidth="1"/>
    <col min="15881" max="15881" width="23.44140625" style="1" customWidth="1"/>
    <col min="15882" max="15882" width="19.44140625" style="1" customWidth="1"/>
    <col min="15883" max="15883" width="22.5546875" style="1" customWidth="1"/>
    <col min="15884" max="15884" width="18.6640625" style="1" bestFit="1" customWidth="1"/>
    <col min="15885" max="15885" width="19.88671875" style="1" customWidth="1"/>
    <col min="15886" max="15886" width="18.6640625" style="1" bestFit="1" customWidth="1"/>
    <col min="15887" max="16131" width="9.109375" style="1"/>
    <col min="16132" max="16132" width="40.6640625" style="1" customWidth="1"/>
    <col min="16133" max="16133" width="15.44140625" style="1" customWidth="1"/>
    <col min="16134" max="16134" width="13.33203125" style="1" customWidth="1"/>
    <col min="16135" max="16135" width="20.109375" style="1" customWidth="1"/>
    <col min="16136" max="16136" width="18.5546875" style="1" customWidth="1"/>
    <col min="16137" max="16137" width="23.44140625" style="1" customWidth="1"/>
    <col min="16138" max="16138" width="19.44140625" style="1" customWidth="1"/>
    <col min="16139" max="16139" width="22.5546875" style="1" customWidth="1"/>
    <col min="16140" max="16140" width="18.6640625" style="1" bestFit="1" customWidth="1"/>
    <col min="16141" max="16141" width="19.88671875" style="1" customWidth="1"/>
    <col min="16142" max="16142" width="18.6640625" style="1" bestFit="1" customWidth="1"/>
    <col min="16143" max="16384" width="9.109375" style="1"/>
  </cols>
  <sheetData>
    <row r="1" spans="1:17">
      <c r="N1" s="1" t="s">
        <v>12</v>
      </c>
    </row>
    <row r="2" spans="1:17" ht="39.75" customHeight="1">
      <c r="A2" s="73" t="s">
        <v>45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7">
      <c r="A3" s="53" t="s">
        <v>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5" spans="1:17">
      <c r="A5" s="23"/>
      <c r="B5" s="23"/>
      <c r="C5" s="23"/>
      <c r="D5" s="23"/>
      <c r="E5" s="23"/>
      <c r="F5" s="2"/>
      <c r="G5" s="2"/>
      <c r="H5" s="2"/>
      <c r="I5" s="2"/>
      <c r="J5" s="2">
        <v>1.3</v>
      </c>
      <c r="K5" s="2"/>
      <c r="M5" s="2"/>
      <c r="N5" s="2"/>
      <c r="P5" s="1">
        <v>1.1399999999999999</v>
      </c>
    </row>
    <row r="6" spans="1:17" ht="46.5" customHeight="1">
      <c r="A6" s="59" t="s">
        <v>15</v>
      </c>
      <c r="B6" s="68" t="s">
        <v>8</v>
      </c>
      <c r="C6" s="68" t="s">
        <v>9</v>
      </c>
      <c r="D6" s="68" t="s">
        <v>10</v>
      </c>
      <c r="E6" s="68" t="s">
        <v>11</v>
      </c>
      <c r="F6" s="60" t="s">
        <v>13</v>
      </c>
      <c r="G6" s="61"/>
      <c r="H6" s="62"/>
      <c r="I6" s="59" t="s">
        <v>44</v>
      </c>
      <c r="J6" s="67" t="s">
        <v>0</v>
      </c>
      <c r="K6" s="54" t="s">
        <v>1</v>
      </c>
      <c r="L6" s="56" t="s">
        <v>46</v>
      </c>
      <c r="M6" s="57"/>
      <c r="N6" s="58"/>
      <c r="O6" s="56" t="s">
        <v>26</v>
      </c>
      <c r="P6" s="57"/>
      <c r="Q6" s="58"/>
    </row>
    <row r="7" spans="1:17" ht="99" customHeight="1">
      <c r="A7" s="59"/>
      <c r="B7" s="69"/>
      <c r="C7" s="69"/>
      <c r="D7" s="69"/>
      <c r="E7" s="69"/>
      <c r="F7" s="22" t="s">
        <v>2</v>
      </c>
      <c r="G7" s="22" t="s">
        <v>3</v>
      </c>
      <c r="H7" s="22" t="s">
        <v>7</v>
      </c>
      <c r="I7" s="59"/>
      <c r="J7" s="67"/>
      <c r="K7" s="55"/>
      <c r="L7" s="4" t="s">
        <v>4</v>
      </c>
      <c r="M7" s="21" t="s">
        <v>5</v>
      </c>
      <c r="N7" s="21" t="s">
        <v>6</v>
      </c>
      <c r="O7" s="4" t="s">
        <v>4</v>
      </c>
      <c r="P7" s="21" t="s">
        <v>5</v>
      </c>
      <c r="Q7" s="21" t="s">
        <v>6</v>
      </c>
    </row>
    <row r="8" spans="1:17" ht="13.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7">
        <v>11</v>
      </c>
      <c r="L8" s="8">
        <v>12</v>
      </c>
      <c r="M8" s="8">
        <v>13</v>
      </c>
      <c r="N8" s="9">
        <v>14</v>
      </c>
      <c r="O8" s="8">
        <v>15</v>
      </c>
      <c r="P8" s="8">
        <v>16</v>
      </c>
      <c r="Q8" s="9">
        <v>17</v>
      </c>
    </row>
    <row r="9" spans="1:17" ht="27.75" customHeight="1">
      <c r="A9" s="65" t="s">
        <v>16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17">
      <c r="A10" s="26" t="s">
        <v>22</v>
      </c>
      <c r="B10" s="25"/>
      <c r="C10" s="25"/>
      <c r="D10" s="25"/>
      <c r="E10" s="25"/>
      <c r="F10" s="18">
        <f>G10+H10</f>
        <v>0</v>
      </c>
      <c r="G10" s="18">
        <f>SUM(G11:G12)</f>
        <v>0</v>
      </c>
      <c r="H10" s="18">
        <f>SUM(H11:H12)</f>
        <v>0</v>
      </c>
      <c r="I10" s="18"/>
      <c r="J10" s="18"/>
      <c r="K10" s="18">
        <v>0</v>
      </c>
      <c r="L10" s="24">
        <f t="shared" ref="L10:L22" si="0">M10+N10</f>
        <v>0</v>
      </c>
      <c r="M10" s="18">
        <f t="shared" ref="M10:N10" si="1">SUM(M11:M12)</f>
        <v>0</v>
      </c>
      <c r="N10" s="18">
        <f t="shared" si="1"/>
        <v>0</v>
      </c>
      <c r="O10" s="24">
        <f t="shared" ref="O10:O12" si="2">P10+Q10</f>
        <v>0</v>
      </c>
      <c r="P10" s="18">
        <f t="shared" ref="P10:Q10" si="3">SUM(P11:P12)</f>
        <v>0</v>
      </c>
      <c r="Q10" s="18">
        <f t="shared" si="3"/>
        <v>0</v>
      </c>
    </row>
    <row r="11" spans="1:17" hidden="1">
      <c r="A11" s="12"/>
      <c r="B11" s="10"/>
      <c r="C11" s="10"/>
      <c r="D11" s="10"/>
      <c r="E11" s="10"/>
      <c r="F11" s="13">
        <f>G11+H11</f>
        <v>0</v>
      </c>
      <c r="G11" s="11"/>
      <c r="H11" s="11"/>
      <c r="I11" s="11"/>
      <c r="J11" s="11"/>
      <c r="K11" s="14">
        <v>220</v>
      </c>
      <c r="L11" s="15">
        <f t="shared" si="0"/>
        <v>0</v>
      </c>
      <c r="M11" s="15">
        <f>G11*I11*K11</f>
        <v>0</v>
      </c>
      <c r="N11" s="16">
        <f>H11*J11*K11</f>
        <v>0</v>
      </c>
      <c r="O11" s="15">
        <f t="shared" si="2"/>
        <v>0</v>
      </c>
      <c r="P11" s="15">
        <f>J11*L11*N11</f>
        <v>0</v>
      </c>
      <c r="Q11" s="16">
        <f>K11*M11*N11</f>
        <v>0</v>
      </c>
    </row>
    <row r="12" spans="1:17" hidden="1">
      <c r="A12" s="27"/>
      <c r="B12" s="12"/>
      <c r="C12" s="12"/>
      <c r="D12" s="12"/>
      <c r="E12" s="12"/>
      <c r="F12" s="13">
        <f>G12+H12</f>
        <v>0</v>
      </c>
      <c r="G12" s="13"/>
      <c r="H12" s="13"/>
      <c r="I12" s="13"/>
      <c r="J12" s="13"/>
      <c r="K12" s="14">
        <v>220</v>
      </c>
      <c r="L12" s="15">
        <f t="shared" si="0"/>
        <v>0</v>
      </c>
      <c r="M12" s="15">
        <f>G12*I12*K12</f>
        <v>0</v>
      </c>
      <c r="N12" s="16">
        <f>H12*J12*K12</f>
        <v>0</v>
      </c>
      <c r="O12" s="15">
        <f t="shared" si="2"/>
        <v>0</v>
      </c>
      <c r="P12" s="15">
        <f>J12*L12*N12</f>
        <v>0</v>
      </c>
      <c r="Q12" s="16">
        <f>K12*M12*N12</f>
        <v>0</v>
      </c>
    </row>
    <row r="13" spans="1:17" ht="31.5" customHeight="1">
      <c r="A13" s="65" t="s">
        <v>17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7" ht="15" customHeight="1">
      <c r="A14" s="26" t="s">
        <v>22</v>
      </c>
      <c r="B14" s="25"/>
      <c r="C14" s="25"/>
      <c r="D14" s="25"/>
      <c r="E14" s="25"/>
      <c r="F14" s="18">
        <f t="shared" ref="F14:F16" si="4">G14+H14</f>
        <v>0</v>
      </c>
      <c r="G14" s="18">
        <f>SUM(G15:G16)</f>
        <v>0</v>
      </c>
      <c r="H14" s="18">
        <f t="shared" ref="H14:N14" si="5">SUM(H15:H16)</f>
        <v>0</v>
      </c>
      <c r="I14" s="18"/>
      <c r="J14" s="18"/>
      <c r="K14" s="18">
        <v>0</v>
      </c>
      <c r="L14" s="24">
        <f t="shared" si="0"/>
        <v>0</v>
      </c>
      <c r="M14" s="18">
        <f t="shared" si="5"/>
        <v>0</v>
      </c>
      <c r="N14" s="18">
        <f t="shared" si="5"/>
        <v>0</v>
      </c>
      <c r="O14" s="24">
        <f t="shared" ref="O14:O16" si="6">P14+Q14</f>
        <v>0</v>
      </c>
      <c r="P14" s="18">
        <f t="shared" ref="P14:Q14" si="7">SUM(P15:P16)</f>
        <v>0</v>
      </c>
      <c r="Q14" s="18">
        <f t="shared" si="7"/>
        <v>0</v>
      </c>
    </row>
    <row r="15" spans="1:17" hidden="1">
      <c r="A15" s="12"/>
      <c r="B15" s="10"/>
      <c r="C15" s="10"/>
      <c r="D15" s="10"/>
      <c r="E15" s="10"/>
      <c r="F15" s="13">
        <f>G15+H15</f>
        <v>0</v>
      </c>
      <c r="G15" s="18"/>
      <c r="H15" s="18"/>
      <c r="I15" s="18"/>
      <c r="J15" s="18"/>
      <c r="K15" s="16">
        <v>206</v>
      </c>
      <c r="L15" s="15">
        <f t="shared" si="0"/>
        <v>0</v>
      </c>
      <c r="M15" s="15">
        <f>G15*I15*K15</f>
        <v>0</v>
      </c>
      <c r="N15" s="16">
        <f>H15*J15*K15</f>
        <v>0</v>
      </c>
      <c r="O15" s="15">
        <f t="shared" si="6"/>
        <v>0</v>
      </c>
      <c r="P15" s="15">
        <f>J15*L15*N15</f>
        <v>0</v>
      </c>
      <c r="Q15" s="16">
        <f>K15*M15*N15</f>
        <v>0</v>
      </c>
    </row>
    <row r="16" spans="1:17" hidden="1">
      <c r="A16" s="27"/>
      <c r="B16" s="17"/>
      <c r="C16" s="17"/>
      <c r="D16" s="17"/>
      <c r="E16" s="17"/>
      <c r="F16" s="13">
        <f t="shared" si="4"/>
        <v>0</v>
      </c>
      <c r="G16" s="16"/>
      <c r="H16" s="16"/>
      <c r="I16" s="20"/>
      <c r="J16" s="16"/>
      <c r="K16" s="16">
        <v>206</v>
      </c>
      <c r="L16" s="15">
        <f t="shared" si="0"/>
        <v>0</v>
      </c>
      <c r="M16" s="15">
        <f>G16*I16*K16</f>
        <v>0</v>
      </c>
      <c r="N16" s="16">
        <f>H16*J16*K16</f>
        <v>0</v>
      </c>
      <c r="O16" s="15">
        <f t="shared" si="6"/>
        <v>0</v>
      </c>
      <c r="P16" s="15">
        <f>J16*L16*N16</f>
        <v>0</v>
      </c>
      <c r="Q16" s="16">
        <f>K16*M16*N16</f>
        <v>0</v>
      </c>
    </row>
    <row r="17" spans="1:17" ht="30.75" customHeight="1">
      <c r="A17" s="65" t="s">
        <v>23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74"/>
    </row>
    <row r="18" spans="1:17" ht="15" customHeight="1">
      <c r="A18" s="26" t="s">
        <v>22</v>
      </c>
      <c r="B18" s="25"/>
      <c r="C18" s="25"/>
      <c r="D18" s="25"/>
      <c r="E18" s="25"/>
      <c r="F18" s="18">
        <f>G18+H18</f>
        <v>0</v>
      </c>
      <c r="G18" s="18">
        <f>SUM(G19:G20)</f>
        <v>0</v>
      </c>
      <c r="H18" s="18">
        <f t="shared" ref="H18:N18" si="8">SUM(H19:H20)</f>
        <v>0</v>
      </c>
      <c r="I18" s="18"/>
      <c r="J18" s="18"/>
      <c r="K18" s="18"/>
      <c r="L18" s="24">
        <f t="shared" si="0"/>
        <v>0</v>
      </c>
      <c r="M18" s="18">
        <f t="shared" si="8"/>
        <v>0</v>
      </c>
      <c r="N18" s="18">
        <f t="shared" si="8"/>
        <v>0</v>
      </c>
      <c r="O18" s="24">
        <f t="shared" ref="O18:O19" si="9">P18+Q18</f>
        <v>0</v>
      </c>
      <c r="P18" s="18">
        <f t="shared" ref="P18:Q18" si="10">SUM(P19:P20)</f>
        <v>0</v>
      </c>
      <c r="Q18" s="18">
        <f t="shared" si="10"/>
        <v>0</v>
      </c>
    </row>
    <row r="19" spans="1:17" hidden="1">
      <c r="A19" s="12"/>
      <c r="B19" s="17"/>
      <c r="C19" s="17"/>
      <c r="D19" s="17"/>
      <c r="E19" s="17"/>
      <c r="F19" s="13">
        <f>G19+H19</f>
        <v>0</v>
      </c>
      <c r="G19" s="16"/>
      <c r="H19" s="16"/>
      <c r="I19" s="20"/>
      <c r="J19" s="16"/>
      <c r="K19" s="16">
        <v>206</v>
      </c>
      <c r="L19" s="15">
        <f t="shared" si="0"/>
        <v>0</v>
      </c>
      <c r="M19" s="15">
        <f>G19*I19*K19</f>
        <v>0</v>
      </c>
      <c r="N19" s="16">
        <f>H19*J19*K19</f>
        <v>0</v>
      </c>
      <c r="O19" s="15">
        <f t="shared" si="9"/>
        <v>0</v>
      </c>
      <c r="P19" s="15">
        <f>J19*L19*N19</f>
        <v>0</v>
      </c>
      <c r="Q19" s="16">
        <f>K19*M19*N19</f>
        <v>0</v>
      </c>
    </row>
    <row r="20" spans="1:17" ht="31.2">
      <c r="A20" s="12" t="s">
        <v>36</v>
      </c>
      <c r="B20" s="17"/>
      <c r="C20" s="17"/>
      <c r="D20" s="17"/>
      <c r="E20" s="17"/>
      <c r="F20" s="43">
        <v>190</v>
      </c>
      <c r="G20" s="16">
        <v>0</v>
      </c>
      <c r="H20" s="50"/>
      <c r="I20" s="20">
        <v>2.84</v>
      </c>
      <c r="J20" s="16">
        <f>ROUND(I20*$J$5,2)</f>
        <v>3.69</v>
      </c>
      <c r="K20" s="52"/>
      <c r="L20" s="15">
        <f t="shared" si="0"/>
        <v>0</v>
      </c>
      <c r="M20" s="15">
        <f t="shared" ref="M20" si="11">G20*I20*K20</f>
        <v>0</v>
      </c>
      <c r="N20" s="16">
        <f>H20*J20*K20</f>
        <v>0</v>
      </c>
      <c r="O20" s="15">
        <f>P20+Q20</f>
        <v>0</v>
      </c>
      <c r="P20" s="15">
        <f>ROUND(M20*$P$5,2)</f>
        <v>0</v>
      </c>
      <c r="Q20" s="16">
        <f>ROUND(N20*$P$5,2)</f>
        <v>0</v>
      </c>
    </row>
    <row r="21" spans="1:17" ht="33" hidden="1" customHeight="1">
      <c r="A21" s="63" t="s">
        <v>18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idden="1">
      <c r="A22" s="26" t="s">
        <v>22</v>
      </c>
      <c r="B22" s="25"/>
      <c r="C22" s="25"/>
      <c r="D22" s="25"/>
      <c r="E22" s="25"/>
      <c r="F22" s="18">
        <f t="shared" ref="F22:F24" si="12">G22+H22</f>
        <v>0</v>
      </c>
      <c r="G22" s="18">
        <f>SUM(G23:G24)</f>
        <v>0</v>
      </c>
      <c r="H22" s="18">
        <f t="shared" ref="H22:N22" si="13">SUM(H23:H24)</f>
        <v>0</v>
      </c>
      <c r="I22" s="18"/>
      <c r="J22" s="18"/>
      <c r="K22" s="18">
        <v>206</v>
      </c>
      <c r="L22" s="24">
        <f t="shared" si="0"/>
        <v>0</v>
      </c>
      <c r="M22" s="18">
        <f>SUM(M23:M24)</f>
        <v>0</v>
      </c>
      <c r="N22" s="18">
        <f t="shared" si="13"/>
        <v>0</v>
      </c>
      <c r="O22" s="24">
        <f t="shared" ref="O22" si="14">P22+Q22</f>
        <v>0</v>
      </c>
      <c r="P22" s="18">
        <f>SUM(P23:P24)</f>
        <v>0</v>
      </c>
      <c r="Q22" s="18">
        <f t="shared" ref="Q22" si="15">SUM(Q23:Q24)</f>
        <v>0</v>
      </c>
    </row>
    <row r="23" spans="1:17" hidden="1">
      <c r="A23" s="12"/>
      <c r="B23" s="17"/>
      <c r="C23" s="17"/>
      <c r="D23" s="17"/>
      <c r="E23" s="17"/>
      <c r="F23" s="13">
        <f>G23+H23</f>
        <v>0</v>
      </c>
      <c r="G23" s="16"/>
      <c r="H23" s="16"/>
      <c r="I23" s="20"/>
      <c r="J23" s="16"/>
      <c r="K23" s="16">
        <v>206</v>
      </c>
      <c r="L23" s="15">
        <f>M23+N23</f>
        <v>0</v>
      </c>
      <c r="M23" s="15">
        <f>G23*I23*K23</f>
        <v>0</v>
      </c>
      <c r="N23" s="16">
        <f>H23*J23*K23</f>
        <v>0</v>
      </c>
      <c r="O23" s="15">
        <f>P23+Q23</f>
        <v>0</v>
      </c>
      <c r="P23" s="15">
        <f>J23*L23*N23</f>
        <v>0</v>
      </c>
      <c r="Q23" s="16">
        <f>K23*M23*N23</f>
        <v>0</v>
      </c>
    </row>
    <row r="24" spans="1:17" hidden="1">
      <c r="A24" s="17"/>
      <c r="B24" s="17"/>
      <c r="C24" s="17"/>
      <c r="D24" s="17"/>
      <c r="E24" s="17"/>
      <c r="F24" s="13">
        <f t="shared" si="12"/>
        <v>0</v>
      </c>
      <c r="G24" s="19"/>
      <c r="H24" s="19"/>
      <c r="I24" s="19"/>
      <c r="J24" s="19"/>
      <c r="K24" s="16">
        <v>206</v>
      </c>
      <c r="L24" s="15">
        <f>M24+N24</f>
        <v>0</v>
      </c>
      <c r="M24" s="15">
        <f>G24*I24*K24</f>
        <v>0</v>
      </c>
      <c r="N24" s="16">
        <f>H24*J24*K24</f>
        <v>0</v>
      </c>
      <c r="O24" s="15">
        <f>P24+Q24</f>
        <v>0</v>
      </c>
      <c r="P24" s="15">
        <f>J24*L24*N24</f>
        <v>0</v>
      </c>
      <c r="Q24" s="16">
        <f>K24*M24*N24</f>
        <v>0</v>
      </c>
    </row>
    <row r="25" spans="1:17" ht="40.5" hidden="1" customHeight="1">
      <c r="A25" s="63" t="s">
        <v>24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</row>
    <row r="26" spans="1:17" hidden="1">
      <c r="A26" s="26" t="s">
        <v>22</v>
      </c>
      <c r="B26" s="10"/>
      <c r="C26" s="10"/>
      <c r="D26" s="17"/>
      <c r="E26" s="17"/>
      <c r="F26" s="18">
        <f t="shared" ref="F26" si="16">G26+H26</f>
        <v>0</v>
      </c>
      <c r="G26" s="18">
        <f>SUM(G27:G28)</f>
        <v>0</v>
      </c>
      <c r="H26" s="18">
        <f t="shared" ref="H26" si="17">SUM(H27:H28)</f>
        <v>0</v>
      </c>
      <c r="I26" s="18"/>
      <c r="J26" s="18"/>
      <c r="K26" s="18">
        <v>206</v>
      </c>
      <c r="L26" s="24">
        <f t="shared" ref="L26" si="18">M26+N26</f>
        <v>0</v>
      </c>
      <c r="M26" s="18">
        <f>SUM(M27:M28)</f>
        <v>0</v>
      </c>
      <c r="N26" s="18">
        <f t="shared" ref="N26" si="19">SUM(N27:N28)</f>
        <v>0</v>
      </c>
      <c r="O26" s="24">
        <f t="shared" ref="O26" si="20">P26+Q26</f>
        <v>0</v>
      </c>
      <c r="P26" s="18">
        <f>SUM(P27:P28)</f>
        <v>0</v>
      </c>
      <c r="Q26" s="18">
        <f t="shared" ref="Q26" si="21">SUM(Q27:Q28)</f>
        <v>0</v>
      </c>
    </row>
    <row r="27" spans="1:17" hidden="1">
      <c r="A27" s="17"/>
      <c r="B27" s="17"/>
      <c r="C27" s="17"/>
      <c r="D27" s="17"/>
      <c r="E27" s="17"/>
      <c r="F27" s="13">
        <f>G27+H27</f>
        <v>0</v>
      </c>
      <c r="G27" s="16"/>
      <c r="H27" s="16"/>
      <c r="I27" s="20"/>
      <c r="J27" s="16"/>
      <c r="K27" s="16">
        <v>206</v>
      </c>
      <c r="L27" s="15">
        <f>M27+N27</f>
        <v>0</v>
      </c>
      <c r="M27" s="15">
        <f>G27*I27*K27</f>
        <v>0</v>
      </c>
      <c r="N27" s="16">
        <f>H27*J27*K27</f>
        <v>0</v>
      </c>
      <c r="O27" s="15">
        <f>P27+Q27</f>
        <v>0</v>
      </c>
      <c r="P27" s="15">
        <f>J27*L27*N27</f>
        <v>0</v>
      </c>
      <c r="Q27" s="16">
        <f>K27*M27*N27</f>
        <v>0</v>
      </c>
    </row>
    <row r="28" spans="1:17" hidden="1">
      <c r="A28" s="17"/>
      <c r="B28" s="17"/>
      <c r="C28" s="17"/>
      <c r="D28" s="17"/>
      <c r="E28" s="17"/>
      <c r="F28" s="13">
        <f t="shared" ref="F28:F30" si="22">G28+H28</f>
        <v>0</v>
      </c>
      <c r="G28" s="19"/>
      <c r="H28" s="19"/>
      <c r="I28" s="19"/>
      <c r="J28" s="19"/>
      <c r="K28" s="16">
        <v>206</v>
      </c>
      <c r="L28" s="15">
        <f>M28+N28</f>
        <v>0</v>
      </c>
      <c r="M28" s="15">
        <f>G28*I28*K28</f>
        <v>0</v>
      </c>
      <c r="N28" s="16">
        <f>H28*J28*K28</f>
        <v>0</v>
      </c>
      <c r="O28" s="15">
        <f>P28+Q28</f>
        <v>0</v>
      </c>
      <c r="P28" s="15">
        <f>J28*L28*N28</f>
        <v>0</v>
      </c>
      <c r="Q28" s="16">
        <f>K28*M28*N28</f>
        <v>0</v>
      </c>
    </row>
    <row r="29" spans="1:17" ht="38.25" hidden="1" customHeight="1">
      <c r="A29" s="70" t="s">
        <v>19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/>
    </row>
    <row r="30" spans="1:17" hidden="1">
      <c r="A30" s="26" t="s">
        <v>21</v>
      </c>
      <c r="B30" s="17"/>
      <c r="C30" s="17"/>
      <c r="D30" s="17"/>
      <c r="E30" s="17"/>
      <c r="F30" s="18">
        <f t="shared" si="22"/>
        <v>0</v>
      </c>
      <c r="G30" s="18">
        <f>SUM(G31:G32)</f>
        <v>0</v>
      </c>
      <c r="H30" s="18">
        <f t="shared" ref="H30" si="23">SUM(H31:H32)</f>
        <v>0</v>
      </c>
      <c r="I30" s="18"/>
      <c r="J30" s="18"/>
      <c r="K30" s="18">
        <v>206</v>
      </c>
      <c r="L30" s="24">
        <f t="shared" ref="L30" si="24">M30+N30</f>
        <v>0</v>
      </c>
      <c r="M30" s="18">
        <f>SUM(M31:M32)</f>
        <v>0</v>
      </c>
      <c r="N30" s="18">
        <f t="shared" ref="N30" si="25">SUM(N31:N32)</f>
        <v>0</v>
      </c>
    </row>
    <row r="31" spans="1:17" hidden="1">
      <c r="A31" s="17"/>
      <c r="B31" s="17"/>
      <c r="C31" s="17"/>
      <c r="D31" s="17"/>
      <c r="E31" s="17"/>
      <c r="F31" s="13">
        <f>G31+H31</f>
        <v>0</v>
      </c>
      <c r="G31" s="16"/>
      <c r="H31" s="16"/>
      <c r="I31" s="20"/>
      <c r="J31" s="16"/>
      <c r="K31" s="16">
        <v>206</v>
      </c>
      <c r="L31" s="15">
        <f>M31+N31</f>
        <v>0</v>
      </c>
      <c r="M31" s="15">
        <f>G31*I31*K31</f>
        <v>0</v>
      </c>
      <c r="N31" s="16">
        <f>H31*J31*K31</f>
        <v>0</v>
      </c>
    </row>
    <row r="32" spans="1:17" hidden="1">
      <c r="A32" s="17"/>
      <c r="B32" s="17"/>
      <c r="C32" s="17"/>
      <c r="D32" s="17"/>
      <c r="E32" s="17"/>
      <c r="F32" s="13">
        <f t="shared" ref="F32:F34" si="26">G32+H32</f>
        <v>0</v>
      </c>
      <c r="G32" s="19"/>
      <c r="H32" s="19"/>
      <c r="I32" s="19"/>
      <c r="J32" s="19"/>
      <c r="K32" s="16">
        <v>206</v>
      </c>
      <c r="L32" s="15">
        <f>M32+N32</f>
        <v>0</v>
      </c>
      <c r="M32" s="15">
        <f>G32*I32*K32</f>
        <v>0</v>
      </c>
      <c r="N32" s="16">
        <f>H32*J32*K32</f>
        <v>0</v>
      </c>
    </row>
    <row r="33" spans="1:14" ht="37.5" hidden="1" customHeight="1">
      <c r="A33" s="70" t="s">
        <v>20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/>
    </row>
    <row r="34" spans="1:14" hidden="1">
      <c r="A34" s="26" t="s">
        <v>21</v>
      </c>
      <c r="B34" s="17"/>
      <c r="C34" s="17"/>
      <c r="D34" s="17"/>
      <c r="E34" s="17"/>
      <c r="F34" s="18">
        <f t="shared" si="26"/>
        <v>0</v>
      </c>
      <c r="G34" s="18">
        <f>SUM(G35:G36)</f>
        <v>0</v>
      </c>
      <c r="H34" s="18">
        <f t="shared" ref="H34" si="27">SUM(H35:H36)</f>
        <v>0</v>
      </c>
      <c r="I34" s="18"/>
      <c r="J34" s="18"/>
      <c r="K34" s="18">
        <v>206</v>
      </c>
      <c r="L34" s="24">
        <f t="shared" ref="L34" si="28">M34+N34</f>
        <v>0</v>
      </c>
      <c r="M34" s="18">
        <f>SUM(M35:M36)</f>
        <v>0</v>
      </c>
      <c r="N34" s="18">
        <f t="shared" ref="N34" si="29">SUM(N35:N36)</f>
        <v>0</v>
      </c>
    </row>
    <row r="35" spans="1:14" hidden="1">
      <c r="A35" s="17"/>
      <c r="B35" s="17"/>
      <c r="C35" s="17"/>
      <c r="D35" s="17"/>
      <c r="E35" s="17"/>
      <c r="F35" s="13">
        <f>G35+H35</f>
        <v>0</v>
      </c>
      <c r="G35" s="16"/>
      <c r="H35" s="16"/>
      <c r="I35" s="20"/>
      <c r="J35" s="16"/>
      <c r="K35" s="16">
        <v>206</v>
      </c>
      <c r="L35" s="15">
        <f>M35+N35</f>
        <v>0</v>
      </c>
      <c r="M35" s="15">
        <f>G35*I35*K35</f>
        <v>0</v>
      </c>
      <c r="N35" s="16">
        <f>H35*J35*K35</f>
        <v>0</v>
      </c>
    </row>
    <row r="36" spans="1:14" hidden="1">
      <c r="A36" s="17"/>
      <c r="B36" s="17"/>
      <c r="C36" s="17"/>
      <c r="D36" s="17"/>
      <c r="E36" s="17"/>
      <c r="F36" s="13">
        <f t="shared" ref="F36" si="30">G36+H36</f>
        <v>0</v>
      </c>
      <c r="G36" s="19"/>
      <c r="H36" s="19"/>
      <c r="I36" s="19"/>
      <c r="J36" s="19"/>
      <c r="K36" s="16">
        <v>206</v>
      </c>
      <c r="L36" s="15">
        <f>M36+N36</f>
        <v>0</v>
      </c>
      <c r="M36" s="15">
        <f>G36*I36*K36</f>
        <v>0</v>
      </c>
      <c r="N36" s="16">
        <f>H36*J36*K36</f>
        <v>0</v>
      </c>
    </row>
  </sheetData>
  <mergeCells count="20">
    <mergeCell ref="O6:Q6"/>
    <mergeCell ref="A25:Q25"/>
    <mergeCell ref="A21:Q21"/>
    <mergeCell ref="A17:Q17"/>
    <mergeCell ref="A13:Q13"/>
    <mergeCell ref="A9:Q9"/>
    <mergeCell ref="A29:N29"/>
    <mergeCell ref="A33:N33"/>
    <mergeCell ref="A2:N2"/>
    <mergeCell ref="A3:N3"/>
    <mergeCell ref="A6:A7"/>
    <mergeCell ref="B6:B7"/>
    <mergeCell ref="C6:C7"/>
    <mergeCell ref="I6:I7"/>
    <mergeCell ref="J6:J7"/>
    <mergeCell ref="K6:K7"/>
    <mergeCell ref="L6:N6"/>
    <mergeCell ref="D6:D7"/>
    <mergeCell ref="E6:E7"/>
    <mergeCell ref="F6:H6"/>
  </mergeCells>
  <pageMargins left="0.11811023622047245" right="0" top="0" bottom="0" header="0.31496062992125984" footer="0.31496062992125984"/>
  <pageSetup paperSize="9" scale="67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</vt:lpstr>
      <vt:lpstr>Приложение 3 202 педагоги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Shulga</dc:creator>
  <cp:lastModifiedBy>Кравчук НН</cp:lastModifiedBy>
  <cp:lastPrinted>2025-10-03T12:38:33Z</cp:lastPrinted>
  <dcterms:created xsi:type="dcterms:W3CDTF">2023-03-03T14:27:13Z</dcterms:created>
  <dcterms:modified xsi:type="dcterms:W3CDTF">2025-10-21T05:57:52Z</dcterms:modified>
</cp:coreProperties>
</file>